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CNS\DIR_PRESTATAIRES\PREST\Dependance\VM\VM2023-24\1. Formulaires et Fiches techniques\1. A publier\Formulaires\"/>
    </mc:Choice>
  </mc:AlternateContent>
  <workbookProtection workbookAlgorithmName="SHA-512" workbookHashValue="JKn9STh8vvh9wUGPOrqNDoPbEGuQIRNmUUJg4r/6WK0RZRvrIQ92ybTZnGLMGs2hnnSxdBcAmZLq9u4YaUc1Bg==" workbookSaltValue="0ThkmxegCvQkVIHGbdPY+g==" workbookSpinCount="100000" lockStructure="1"/>
  <bookViews>
    <workbookView xWindow="0" yWindow="0" windowWidth="28800" windowHeight="12300" tabRatio="792" activeTab="8"/>
  </bookViews>
  <sheets>
    <sheet name="F1" sheetId="3" r:id="rId1"/>
    <sheet name="F2 RECLA. INTERNE SAS" sheetId="82" r:id="rId2"/>
    <sheet name="F2 RECLA. INTERNE FHL" sheetId="83" r:id="rId3"/>
    <sheet name="F2 RECLA. EXTERNE" sheetId="81" r:id="rId4"/>
    <sheet name="F2 PRERETRAITE" sheetId="77" r:id="rId5"/>
    <sheet name="F4" sheetId="79" r:id="rId6"/>
    <sheet name="F5" sheetId="78" r:id="rId7"/>
    <sheet name="F6" sheetId="75" r:id="rId8"/>
    <sheet name="F7" sheetId="74" r:id="rId9"/>
  </sheets>
  <externalReferences>
    <externalReference r:id="rId10"/>
    <externalReference r:id="rId11"/>
    <externalReference r:id="rId12"/>
    <externalReference r:id="rId13"/>
  </externalReferences>
  <definedNames>
    <definedName name="\X" localSheetId="4">#REF!</definedName>
    <definedName name="\X" localSheetId="3">#REF!</definedName>
    <definedName name="\X" localSheetId="2">#REF!</definedName>
    <definedName name="\X" localSheetId="1">#REF!</definedName>
    <definedName name="\X" localSheetId="5">#REF!</definedName>
    <definedName name="\X" localSheetId="7">#REF!</definedName>
    <definedName name="\X" localSheetId="8">#REF!</definedName>
    <definedName name="\X">#REF!</definedName>
    <definedName name="A3xl7" localSheetId="4">#REF!</definedName>
    <definedName name="A3xl7" localSheetId="3">#REF!</definedName>
    <definedName name="A3xl7" localSheetId="2">#REF!</definedName>
    <definedName name="A3xl7" localSheetId="1">#REF!</definedName>
    <definedName name="A3xl7" localSheetId="5">#REF!</definedName>
    <definedName name="A3xl7" localSheetId="8">#REF!</definedName>
    <definedName name="A3xl7">#REF!</definedName>
    <definedName name="Base_de_donnée" localSheetId="4">#REF!</definedName>
    <definedName name="Base_de_donnée" localSheetId="3">#REF!</definedName>
    <definedName name="Base_de_donnée" localSheetId="2">#REF!</definedName>
    <definedName name="Base_de_donnée" localSheetId="1">#REF!</definedName>
    <definedName name="Base_de_donnée" localSheetId="5">#REF!</definedName>
    <definedName name="Base_de_donnée" localSheetId="8">#REF!</definedName>
    <definedName name="Base_de_donnée">#REF!</definedName>
    <definedName name="_xlnm.Criteria" localSheetId="4">#REF!</definedName>
    <definedName name="_xlnm.Criteria" localSheetId="3">#REF!</definedName>
    <definedName name="_xlnm.Criteria" localSheetId="2">#REF!</definedName>
    <definedName name="_xlnm.Criteria" localSheetId="1">#REF!</definedName>
    <definedName name="_xlnm.Criteria" localSheetId="5">#REF!</definedName>
    <definedName name="_xlnm.Criteria" localSheetId="8">#REF!</definedName>
    <definedName name="_xlnm.Criteria">#REF!</definedName>
    <definedName name="d" localSheetId="4">IF(AND([1]DEPO99_3!$B1&lt;=[1]DEPO99_3!#REF!,[1]DEPO99_3!$C1&gt;[1]DEPO99_3!#REF!),[1]DEPO99_3!$G1*[1]DEPO99_3!#REF!/360,0)</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5">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IF(AND([1]DEPO99_3!$B1&lt;=[1]DEPO99_3!#REF!,[1]DEPO99_3!$C1&gt;[1]DEPO99_3!#REF!),[1]DEPO99_3!$G1*[1]DEPO99_3!#REF!/360,0)</definedName>
    <definedName name="data" localSheetId="4">#REF!</definedName>
    <definedName name="data" localSheetId="3">#REF!</definedName>
    <definedName name="data" localSheetId="2">#REF!</definedName>
    <definedName name="data" localSheetId="1">#REF!</definedName>
    <definedName name="data" localSheetId="5">#REF!</definedName>
    <definedName name="data" localSheetId="7">#REF!</definedName>
    <definedName name="data" localSheetId="8">#REF!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4">#REF!</definedName>
    <definedName name="data_tit" localSheetId="3">#REF!</definedName>
    <definedName name="data_tit" localSheetId="2">#REF!</definedName>
    <definedName name="data_tit" localSheetId="1">#REF!</definedName>
    <definedName name="data_tit" localSheetId="5">#REF!</definedName>
    <definedName name="data_tit" localSheetId="7">#REF!</definedName>
    <definedName name="data_tit" localSheetId="8">#REF!</definedName>
    <definedName name="data_tit">#REF!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8">#REF!</definedName>
    <definedName name="_xlnm.Database">#REF!</definedName>
    <definedName name="_xlnm.Extract" localSheetId="4">#REF!</definedName>
    <definedName name="_xlnm.Extract" localSheetId="3">#REF!</definedName>
    <definedName name="_xlnm.Extract" localSheetId="2">#REF!</definedName>
    <definedName name="_xlnm.Extract" localSheetId="1">#REF!</definedName>
    <definedName name="_xlnm.Extract" localSheetId="5">#REF!</definedName>
    <definedName name="_xlnm.Extract" localSheetId="8">#REF!</definedName>
    <definedName name="_xlnm.Extract">#REF!</definedName>
    <definedName name="f" localSheetId="4">IF(AND([1]DEPO99_3!$B1&lt;=[1]DEPO99_3!#REF!,[1]DEPO99_3!$C1&gt;[1]DEPO99_3!#REF!),[1]DEPO99_3!$G1*[1]DEPO99_3!#REF!/360,0)</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5">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IF(AND([1]DEPO99_3!$B1&lt;=[1]DEPO99_3!#REF!,[1]DEPO99_3!$C1&gt;[1]DEPO99_3!#REF!),[1]DEPO99_3!$G1*[1]DEPO99_3!#REF!/360,0)</definedName>
    <definedName name="festival2" localSheetId="4">#REF!</definedName>
    <definedName name="festival2" localSheetId="3">#REF!</definedName>
    <definedName name="festival2" localSheetId="2">#REF!</definedName>
    <definedName name="festival2" localSheetId="1">#REF!</definedName>
    <definedName name="festival2" localSheetId="5">#REF!</definedName>
    <definedName name="festival2" localSheetId="7">#REF!</definedName>
    <definedName name="festival2" localSheetId="8">#REF!</definedName>
    <definedName name="festival2">#REF!</definedName>
    <definedName name="i" localSheetId="4">#REF!</definedName>
    <definedName name="i" localSheetId="3">#REF!</definedName>
    <definedName name="i" localSheetId="2">#REF!</definedName>
    <definedName name="i" localSheetId="1">#REF!</definedName>
    <definedName name="i" localSheetId="5">#REF!</definedName>
    <definedName name="i" localSheetId="8">#REF!</definedName>
    <definedName name="i">#REF!</definedName>
    <definedName name="Immobilisation">IF([1]DEPO99_3!XEZ1&lt;NOW(),0,[1]DEPO99_3!XFD1)</definedName>
    <definedName name="intercumul">SUM([1]DEPO99_3!B1:CO1)</definedName>
    <definedName name="interetjour" localSheetId="4">IF(AND([1]DEPO99_3!$B1&lt;=[1]DEPO99_3!#REF!,[1]DEPO99_3!$C1&gt;[1]DEPO99_3!#REF!),[1]DEPO99_3!$G1*[1]DEPO99_3!#REF!/360,0)</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5">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4">IF(AND([1]DEPO99_3!$B1&lt;=[1]DEPO99_3!#REF!,[1]DEPO99_3!$C1&gt;[1]DEPO99_3!#REF!),[1]DEPO99_3!$G1*[1]DEPO99_3!#REF!/360,0)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5">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4">IF(AND([1]DEPO99_3!$B1&lt;=[1]DEPO99_3!#REF!,[1]DEPO99_3!$C1&gt;[1]DEPO99_3!#REF!),[1]DEPO99_3!$G1*[1]DEPO99_3!#REF!/360,0)</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5">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4">#REF!</definedName>
    <definedName name="ouinon" localSheetId="3">#REF!</definedName>
    <definedName name="ouinon" localSheetId="2">#REF!</definedName>
    <definedName name="ouinon" localSheetId="1">#REF!</definedName>
    <definedName name="ouinon" localSheetId="5">'[4]F7.2.'!$A$58:$A$59</definedName>
    <definedName name="ouinon" localSheetId="6">#REF!</definedName>
    <definedName name="ouinon" localSheetId="7">#REF!</definedName>
    <definedName name="ouinon" localSheetId="8">#REF!</definedName>
    <definedName name="ouinon">#REF!</definedName>
    <definedName name="p" localSheetId="4">#REF!</definedName>
    <definedName name="p" localSheetId="3">#REF!</definedName>
    <definedName name="p" localSheetId="2">#REF!</definedName>
    <definedName name="p" localSheetId="1">#REF!</definedName>
    <definedName name="p" localSheetId="5">#REF!</definedName>
    <definedName name="p" localSheetId="8">#REF!</definedName>
    <definedName name="p">#REF!</definedName>
    <definedName name="_xlnm.Print_Area" localSheetId="0">'F1'!$B$2:$H$46</definedName>
    <definedName name="_xlnm.Print_Area" localSheetId="5">'F4'!$B$2:$J$46</definedName>
    <definedName name="_xlnm.Print_Area" localSheetId="7">'F6'!$B$2:$L$36</definedName>
    <definedName name="publiccible" localSheetId="4">#REF!</definedName>
    <definedName name="publiccible" localSheetId="3">#REF!</definedName>
    <definedName name="publiccible" localSheetId="2">#REF!</definedName>
    <definedName name="publiccible" localSheetId="1">#REF!</definedName>
    <definedName name="publiccible" localSheetId="5">#REF!</definedName>
    <definedName name="publiccible" localSheetId="8">#REF!</definedName>
    <definedName name="publiccible">#REF!</definedName>
    <definedName name="publicicble" localSheetId="4">#REF!</definedName>
    <definedName name="publicicble" localSheetId="3">#REF!</definedName>
    <definedName name="publicicble" localSheetId="2">#REF!</definedName>
    <definedName name="publicicble" localSheetId="1">#REF!</definedName>
    <definedName name="publicicble" localSheetId="5">#REF!</definedName>
    <definedName name="publicicble" localSheetId="8">#REF!</definedName>
    <definedName name="publicicble">#REF!</definedName>
    <definedName name="publicicble1" localSheetId="4">#REF!</definedName>
    <definedName name="publicicble1" localSheetId="3">#REF!</definedName>
    <definedName name="publicicble1" localSheetId="2">#REF!</definedName>
    <definedName name="publicicble1" localSheetId="1">#REF!</definedName>
    <definedName name="publicicble1" localSheetId="5">#REF!</definedName>
    <definedName name="publicicble1" localSheetId="8">#REF!</definedName>
    <definedName name="publicicble1">#REF!</definedName>
    <definedName name="qas" localSheetId="4">#REF!</definedName>
    <definedName name="qas" localSheetId="3">#REF!</definedName>
    <definedName name="qas" localSheetId="2">#REF!</definedName>
    <definedName name="qas" localSheetId="1">#REF!</definedName>
    <definedName name="qas" localSheetId="5">#REF!</definedName>
    <definedName name="qas" localSheetId="8">#REF!</definedName>
    <definedName name="qas">#REF!</definedName>
    <definedName name="qew" localSheetId="4">#REF!</definedName>
    <definedName name="qew" localSheetId="3">#REF!</definedName>
    <definedName name="qew" localSheetId="2">#REF!</definedName>
    <definedName name="qew" localSheetId="1">#REF!</definedName>
    <definedName name="qew" localSheetId="5">#REF!</definedName>
    <definedName name="qew" localSheetId="8">#REF!</definedName>
    <definedName name="qew">#REF!</definedName>
    <definedName name="qsa" localSheetId="4">#REF!</definedName>
    <definedName name="qsa" localSheetId="3">#REF!</definedName>
    <definedName name="qsa" localSheetId="2">#REF!</definedName>
    <definedName name="qsa" localSheetId="1">#REF!</definedName>
    <definedName name="qsa" localSheetId="5">#REF!</definedName>
    <definedName name="qsa" localSheetId="8">#REF!</definedName>
    <definedName name="qsa">#REF!</definedName>
    <definedName name="qwe" localSheetId="4">#REF!</definedName>
    <definedName name="qwe" localSheetId="3">#REF!</definedName>
    <definedName name="qwe" localSheetId="2">#REF!</definedName>
    <definedName name="qwe" localSheetId="1">#REF!</definedName>
    <definedName name="qwe" localSheetId="5">#REF!</definedName>
    <definedName name="qwe" localSheetId="8">#REF!</definedName>
    <definedName name="qwe">#REF!</definedName>
    <definedName name="tblCentraleChienChasse" localSheetId="4">#REF!</definedName>
    <definedName name="tblCentraleChienChasse" localSheetId="3">#REF!</definedName>
    <definedName name="tblCentraleChienChasse" localSheetId="2">#REF!</definedName>
    <definedName name="tblCentraleChienChasse" localSheetId="1">#REF!</definedName>
    <definedName name="tblCentraleChienChasse" localSheetId="5">#REF!</definedName>
    <definedName name="tblCentraleChienChasse" localSheetId="8">#REF!</definedName>
    <definedName name="tblCentraleChienChasse">#REF!</definedName>
    <definedName name="xx" localSheetId="4">#REF!</definedName>
    <definedName name="xx" localSheetId="3">#REF!</definedName>
    <definedName name="xx" localSheetId="2">#REF!</definedName>
    <definedName name="xx" localSheetId="1">#REF!</definedName>
    <definedName name="xx" localSheetId="5">#REF!</definedName>
    <definedName name="xx" localSheetId="8">#REF!</definedName>
    <definedName name="xx">#REF!</definedName>
  </definedNames>
  <calcPr calcId="162913"/>
</workbook>
</file>

<file path=xl/calcChain.xml><?xml version="1.0" encoding="utf-8"?>
<calcChain xmlns="http://schemas.openxmlformats.org/spreadsheetml/2006/main">
  <c r="D4" i="83" l="1"/>
  <c r="X53" i="83"/>
  <c r="W53" i="83"/>
  <c r="V53" i="83"/>
  <c r="U53" i="83"/>
  <c r="T53" i="83"/>
  <c r="S53" i="83"/>
  <c r="R53" i="83"/>
  <c r="Q53" i="83"/>
  <c r="P53" i="83"/>
  <c r="O53" i="83"/>
  <c r="M53" i="83"/>
  <c r="L53" i="83"/>
  <c r="K53" i="83"/>
  <c r="J53" i="83"/>
  <c r="I53" i="83"/>
  <c r="H53" i="83"/>
  <c r="G53" i="83"/>
  <c r="F53" i="83"/>
  <c r="E53" i="83"/>
  <c r="D53" i="83"/>
  <c r="Y51" i="83"/>
  <c r="N51" i="83"/>
  <c r="Y50" i="83"/>
  <c r="N50" i="83"/>
  <c r="Y49" i="83"/>
  <c r="N49" i="83"/>
  <c r="Y48" i="83"/>
  <c r="N48" i="83"/>
  <c r="Y47" i="83"/>
  <c r="N47" i="83"/>
  <c r="Y46" i="83"/>
  <c r="N46" i="83"/>
  <c r="Y44" i="83"/>
  <c r="N44" i="83"/>
  <c r="Y43" i="83"/>
  <c r="N43" i="83"/>
  <c r="Y42" i="83"/>
  <c r="N42" i="83"/>
  <c r="Y41" i="83"/>
  <c r="N41" i="83"/>
  <c r="Y40" i="83"/>
  <c r="N40" i="83"/>
  <c r="Y39" i="83"/>
  <c r="N39" i="83"/>
  <c r="Y38" i="83"/>
  <c r="N38" i="83"/>
  <c r="Y37" i="83"/>
  <c r="N37" i="83"/>
  <c r="Y35" i="83"/>
  <c r="N35" i="83"/>
  <c r="Y34" i="83"/>
  <c r="N34" i="83"/>
  <c r="Y33" i="83"/>
  <c r="N33" i="83"/>
  <c r="Y32" i="83"/>
  <c r="N32" i="83"/>
  <c r="Y31" i="83"/>
  <c r="N31" i="83"/>
  <c r="Y29" i="83"/>
  <c r="N29" i="83"/>
  <c r="Y28" i="83"/>
  <c r="N28" i="83"/>
  <c r="Y27" i="83"/>
  <c r="N27" i="83"/>
  <c r="Y26" i="83"/>
  <c r="N26" i="83"/>
  <c r="Y25" i="83"/>
  <c r="N25" i="83"/>
  <c r="Y24" i="83"/>
  <c r="N24" i="83"/>
  <c r="Y22" i="83"/>
  <c r="N22" i="83"/>
  <c r="Y21" i="83"/>
  <c r="N21" i="83"/>
  <c r="Y20" i="83"/>
  <c r="N20" i="83"/>
  <c r="Y19" i="83"/>
  <c r="N19" i="83"/>
  <c r="Y18" i="83"/>
  <c r="N18" i="83"/>
  <c r="Y17" i="83"/>
  <c r="N17" i="83"/>
  <c r="Y16" i="83"/>
  <c r="N16" i="83"/>
  <c r="Y15" i="83"/>
  <c r="N15" i="83"/>
  <c r="Y14" i="83"/>
  <c r="N14" i="83"/>
  <c r="Y13" i="83"/>
  <c r="N13" i="83"/>
  <c r="Y12" i="83"/>
  <c r="N12" i="83"/>
  <c r="Y11" i="83"/>
  <c r="N11" i="83"/>
  <c r="Y10" i="83"/>
  <c r="Y53" i="83" s="1"/>
  <c r="N10" i="83"/>
  <c r="N53" i="83" s="1"/>
  <c r="D4" i="82" l="1"/>
  <c r="P53" i="82"/>
  <c r="Q51" i="82"/>
  <c r="Q50" i="82"/>
  <c r="Q49" i="82"/>
  <c r="Q48" i="82"/>
  <c r="Q47" i="82"/>
  <c r="Q46" i="82"/>
  <c r="Q44" i="82"/>
  <c r="Q43" i="82"/>
  <c r="Q42" i="82"/>
  <c r="Q41" i="82"/>
  <c r="Q40" i="82"/>
  <c r="Q39" i="82"/>
  <c r="Q38" i="82"/>
  <c r="Q37" i="82"/>
  <c r="Q35" i="82"/>
  <c r="Q34" i="82"/>
  <c r="Q33" i="82"/>
  <c r="Q32" i="82"/>
  <c r="Q31" i="82"/>
  <c r="Q29" i="82"/>
  <c r="Q28" i="82"/>
  <c r="Q27" i="82"/>
  <c r="Q26" i="82"/>
  <c r="Q25" i="82"/>
  <c r="Q24" i="82"/>
  <c r="Q22" i="82"/>
  <c r="Q21" i="82"/>
  <c r="Q20" i="82"/>
  <c r="Q19" i="82"/>
  <c r="Q18" i="82"/>
  <c r="Q17" i="82"/>
  <c r="Q16" i="82"/>
  <c r="Q15" i="82"/>
  <c r="Q14" i="82"/>
  <c r="Q13" i="82"/>
  <c r="Q12" i="82"/>
  <c r="Q11" i="82"/>
  <c r="Q10" i="82"/>
  <c r="Q53" i="82" s="1"/>
  <c r="J53" i="82"/>
  <c r="I53" i="82"/>
  <c r="J51" i="82"/>
  <c r="J50" i="82"/>
  <c r="J49" i="82"/>
  <c r="J48" i="82"/>
  <c r="J47" i="82"/>
  <c r="J46" i="82"/>
  <c r="J44" i="82"/>
  <c r="J43" i="82"/>
  <c r="J42" i="82"/>
  <c r="J41" i="82"/>
  <c r="J40" i="82"/>
  <c r="J39" i="82"/>
  <c r="J38" i="82"/>
  <c r="J37" i="82"/>
  <c r="J35" i="82"/>
  <c r="J34" i="82"/>
  <c r="J33" i="82"/>
  <c r="J32" i="82"/>
  <c r="J31" i="82"/>
  <c r="J29" i="82"/>
  <c r="J28" i="82"/>
  <c r="J27" i="82"/>
  <c r="J26" i="82"/>
  <c r="J25" i="82"/>
  <c r="J24" i="82"/>
  <c r="J22" i="82"/>
  <c r="J21" i="82"/>
  <c r="J20" i="82"/>
  <c r="J19" i="82"/>
  <c r="J18" i="82"/>
  <c r="J17" i="82"/>
  <c r="J16" i="82"/>
  <c r="J15" i="82"/>
  <c r="J14" i="82"/>
  <c r="J13" i="82"/>
  <c r="J12" i="82"/>
  <c r="J11" i="82"/>
  <c r="J10" i="82"/>
  <c r="H53" i="82"/>
  <c r="G53" i="82"/>
  <c r="F53" i="82"/>
  <c r="E53" i="82"/>
  <c r="D53" i="82"/>
  <c r="O53" i="82"/>
  <c r="N53" i="82"/>
  <c r="M53" i="82"/>
  <c r="L53" i="82"/>
  <c r="K53" i="82"/>
  <c r="H11" i="81" l="1"/>
  <c r="F54" i="81"/>
  <c r="D54" i="81"/>
  <c r="H52" i="81"/>
  <c r="H51" i="81"/>
  <c r="H50" i="81"/>
  <c r="H49" i="81"/>
  <c r="H48" i="81"/>
  <c r="H47" i="81"/>
  <c r="H45" i="81"/>
  <c r="H44" i="81"/>
  <c r="H43" i="81"/>
  <c r="H42" i="81"/>
  <c r="H41" i="81"/>
  <c r="H40" i="81"/>
  <c r="H39" i="81"/>
  <c r="H38" i="81"/>
  <c r="H36" i="81"/>
  <c r="H35" i="81"/>
  <c r="H34" i="81"/>
  <c r="H33" i="81"/>
  <c r="H32" i="81"/>
  <c r="H30" i="81"/>
  <c r="H29" i="81"/>
  <c r="H28" i="81"/>
  <c r="H27" i="81"/>
  <c r="H26" i="81"/>
  <c r="H25" i="81"/>
  <c r="H23" i="81"/>
  <c r="H22" i="81"/>
  <c r="H21" i="81"/>
  <c r="H20" i="81"/>
  <c r="H19" i="81"/>
  <c r="H18" i="81"/>
  <c r="H17" i="81"/>
  <c r="H16" i="81"/>
  <c r="H15" i="81"/>
  <c r="H14" i="81"/>
  <c r="H13" i="81"/>
  <c r="H12" i="81"/>
  <c r="D4" i="81"/>
  <c r="F2" i="78" l="1"/>
  <c r="D4" i="74"/>
  <c r="C4" i="78"/>
  <c r="D4" i="79"/>
  <c r="D4" i="77"/>
  <c r="H46" i="79"/>
  <c r="D37" i="79"/>
  <c r="J2" i="79" s="1"/>
  <c r="G35" i="79"/>
  <c r="G34" i="79"/>
  <c r="G33" i="79"/>
  <c r="G32" i="79"/>
  <c r="G31" i="79"/>
  <c r="G29" i="79"/>
  <c r="G28" i="79"/>
  <c r="G27" i="79"/>
  <c r="G26" i="79"/>
  <c r="G25" i="79"/>
  <c r="G24" i="79"/>
  <c r="G22" i="79"/>
  <c r="G21" i="79"/>
  <c r="G20" i="79"/>
  <c r="G19" i="79"/>
  <c r="G18" i="79"/>
  <c r="G17" i="79"/>
  <c r="G16" i="79"/>
  <c r="G15" i="79"/>
  <c r="G14" i="79"/>
  <c r="G13" i="79"/>
  <c r="G12" i="79"/>
  <c r="G11" i="79"/>
  <c r="G10" i="79"/>
  <c r="H11" i="77" l="1"/>
  <c r="J11" i="77"/>
  <c r="H12" i="77"/>
  <c r="J12" i="77"/>
  <c r="H13" i="77"/>
  <c r="J13" i="77"/>
  <c r="H14" i="77"/>
  <c r="J14" i="77"/>
  <c r="H15" i="77"/>
  <c r="J15" i="77"/>
  <c r="H16" i="77"/>
  <c r="J16" i="77"/>
  <c r="H17" i="77"/>
  <c r="J17" i="77"/>
  <c r="H18" i="77"/>
  <c r="J18" i="77"/>
  <c r="H19" i="77"/>
  <c r="J19" i="77"/>
  <c r="H20" i="77"/>
  <c r="J20" i="77"/>
  <c r="H21" i="77"/>
  <c r="J21" i="77"/>
  <c r="H22" i="77"/>
  <c r="J22" i="77"/>
  <c r="H23" i="77"/>
  <c r="J23" i="77"/>
  <c r="H25" i="77"/>
  <c r="J25" i="77"/>
  <c r="H26" i="77"/>
  <c r="J26" i="77"/>
  <c r="H27" i="77"/>
  <c r="J27" i="77"/>
  <c r="H28" i="77"/>
  <c r="J28" i="77"/>
  <c r="H29" i="77"/>
  <c r="J29" i="77"/>
  <c r="H30" i="77"/>
  <c r="J30" i="77"/>
  <c r="H32" i="77"/>
  <c r="J32" i="77"/>
  <c r="H33" i="77"/>
  <c r="J33" i="77"/>
  <c r="H34" i="77"/>
  <c r="J34" i="77"/>
  <c r="H35" i="77"/>
  <c r="J35" i="77"/>
  <c r="H36" i="77"/>
  <c r="J36" i="77"/>
  <c r="H38" i="77"/>
  <c r="J38" i="77"/>
  <c r="H39" i="77"/>
  <c r="J39" i="77"/>
  <c r="H40" i="77"/>
  <c r="J40" i="77"/>
  <c r="H41" i="77"/>
  <c r="J41" i="77"/>
  <c r="H42" i="77"/>
  <c r="J42" i="77"/>
  <c r="H43" i="77"/>
  <c r="J43" i="77"/>
  <c r="H44" i="77"/>
  <c r="J44" i="77"/>
  <c r="H45" i="77"/>
  <c r="J45" i="77"/>
  <c r="H47" i="77"/>
  <c r="J47" i="77"/>
  <c r="H48" i="77"/>
  <c r="J48" i="77"/>
  <c r="H49" i="77"/>
  <c r="J49" i="77"/>
  <c r="H50" i="77"/>
  <c r="J50" i="77"/>
  <c r="H51" i="77"/>
  <c r="J51" i="77"/>
  <c r="H52" i="77"/>
  <c r="J52" i="77"/>
  <c r="D54" i="77"/>
  <c r="L2" i="77" s="1"/>
  <c r="F54" i="77"/>
  <c r="G54" i="77"/>
  <c r="H54" i="77"/>
  <c r="N2" i="75" l="1"/>
  <c r="H38" i="74" l="1"/>
  <c r="G38" i="74"/>
  <c r="F38" i="74"/>
  <c r="E38" i="74"/>
  <c r="D38" i="74"/>
  <c r="C4" i="75" l="1"/>
  <c r="G35" i="75" l="1"/>
  <c r="F35" i="75"/>
  <c r="L34" i="75"/>
  <c r="L36" i="75" s="1"/>
  <c r="K34" i="75"/>
  <c r="J34" i="75"/>
  <c r="I34" i="75"/>
  <c r="I36" i="75" s="1"/>
  <c r="H34" i="75"/>
  <c r="H36" i="75" s="1"/>
  <c r="E34" i="75"/>
  <c r="D34" i="75"/>
  <c r="C34" i="75"/>
  <c r="D33" i="75"/>
  <c r="D32" i="75"/>
  <c r="L31" i="75"/>
  <c r="K31" i="75"/>
  <c r="J31" i="75"/>
  <c r="I31" i="75"/>
  <c r="H31" i="75"/>
  <c r="E31" i="75"/>
  <c r="D31" i="75"/>
  <c r="D36" i="75" s="1"/>
  <c r="C31" i="75"/>
  <c r="L30" i="75"/>
  <c r="K30" i="75"/>
  <c r="J30" i="75"/>
  <c r="I30" i="75"/>
  <c r="H30" i="75"/>
  <c r="E30" i="75"/>
  <c r="E36" i="75" s="1"/>
  <c r="C30" i="75"/>
  <c r="D29" i="75"/>
  <c r="L28" i="75"/>
  <c r="K28" i="75"/>
  <c r="J28" i="75"/>
  <c r="I28" i="75"/>
  <c r="H28" i="75"/>
  <c r="G28" i="75"/>
  <c r="F28" i="75"/>
  <c r="E28" i="75"/>
  <c r="C28" i="75"/>
  <c r="G27" i="75"/>
  <c r="F27" i="75"/>
  <c r="D27" i="75"/>
  <c r="L26" i="75"/>
  <c r="K26" i="75"/>
  <c r="K36" i="75" s="1"/>
  <c r="J26" i="75"/>
  <c r="J36" i="75" s="1"/>
  <c r="I26" i="75"/>
  <c r="H26" i="75"/>
  <c r="G26" i="75"/>
  <c r="G36" i="75" s="1"/>
  <c r="F26" i="75"/>
  <c r="F36" i="75" s="1"/>
  <c r="E26" i="75"/>
  <c r="D26" i="75"/>
  <c r="C26" i="75"/>
  <c r="C36" i="75" s="1"/>
  <c r="L21" i="75"/>
  <c r="K21" i="75"/>
  <c r="J21" i="75"/>
  <c r="I21" i="75"/>
  <c r="H21" i="75"/>
  <c r="G21" i="75"/>
  <c r="F21" i="75"/>
  <c r="E21" i="75"/>
  <c r="D21" i="75"/>
  <c r="C21" i="75"/>
  <c r="D36" i="74" l="1"/>
  <c r="G36" i="74"/>
  <c r="F36" i="74" l="1"/>
  <c r="H36" i="74"/>
  <c r="E36" i="74"/>
  <c r="J2" i="3" l="1"/>
  <c r="J14" i="3" l="1"/>
</calcChain>
</file>

<file path=xl/sharedStrings.xml><?xml version="1.0" encoding="utf-8"?>
<sst xmlns="http://schemas.openxmlformats.org/spreadsheetml/2006/main" count="436" uniqueCount="159">
  <si>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</si>
  <si>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</si>
  <si>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</si>
  <si>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</si>
  <si>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</si>
  <si>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</si>
  <si>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</si>
  <si>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</si>
  <si>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</si>
  <si>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</si>
  <si>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</si>
  <si>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</si>
  <si>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</si>
  <si>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</si>
  <si>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</si>
  <si>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</si>
  <si>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</si>
  <si>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</si>
  <si>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</si>
  <si>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</si>
  <si>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</si>
  <si>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</si>
  <si>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</si>
  <si>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</si>
  <si>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</si>
  <si>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</si>
  <si>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</si>
  <si>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</si>
  <si>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</si>
  <si>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</si>
  <si>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</si>
  <si>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</si>
  <si>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</si>
  <si>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CODE PRESTATAIRE ATTRIBUE PAR LA CNS :</t>
  </si>
  <si>
    <t>Code à 6 chiffres (Art.6 du contrat-type d'aides et de soins)</t>
  </si>
  <si>
    <t>FONCTION :</t>
  </si>
  <si>
    <t>Auxiliaire de vie/Auxiliaire économe</t>
  </si>
  <si>
    <t>Diététicien</t>
  </si>
  <si>
    <t>C5</t>
  </si>
  <si>
    <t>Aide socio-familiale</t>
  </si>
  <si>
    <t>Bachelor</t>
  </si>
  <si>
    <t>BTS</t>
  </si>
  <si>
    <t>Renseignements relatifs à la structure</t>
  </si>
  <si>
    <t>Nombre de mois de fonctionnement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</si>
  <si>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</si>
  <si>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</si>
  <si>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</si>
  <si>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</si>
  <si>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</si>
  <si>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</si>
  <si>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</si>
  <si>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</si>
  <si>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Licencié en sciences hospitalières</t>
  </si>
  <si>
    <t>Universitaire psychologue</t>
  </si>
  <si>
    <t>Nombre d'ETP total</t>
  </si>
  <si>
    <t>VERIFICATION</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</si>
  <si>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</si>
  <si>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</si>
  <si>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</si>
  <si>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</si>
  <si>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</si>
  <si>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</si>
  <si>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</si>
  <si>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</si>
  <si>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</si>
  <si>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</si>
  <si>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</si>
  <si>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</si>
  <si>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CONVENTION COLLECTIVE n°1</t>
  </si>
  <si>
    <t>CONVENTION COLLECTIVE n°2</t>
  </si>
  <si>
    <t>CONVENTION COLLECTIVE n°3</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</si>
  <si>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</si>
  <si>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</si>
  <si>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</si>
  <si>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</si>
  <si>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</si>
  <si>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</si>
  <si>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</si>
  <si>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</si>
  <si>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</si>
  <si>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Nombre moyen de places disponibles pour l'année de recensement</t>
  </si>
  <si>
    <t>Nombre de jours de présence pour l'année de recensement</t>
  </si>
  <si>
    <t>Nombre de jours d'ouverture pour l'année de recensement</t>
  </si>
  <si>
    <t>Nombre d'heures d'ouverture pour l'année de recensement</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</si>
  <si>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</si>
  <si>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actes de kinésithérapie prestés pour l’année de recensement en assurance maladie (sans inclure la part des actes kiné comprise dans le forfait soins palliatifs pris en charge par l'assurance maladie)</t>
  </si>
  <si>
    <t>Total facturable en euros pour les soins palliatifs prestés pour l’année de recensement en assurance maladie</t>
  </si>
  <si>
    <t>Heures facturables au profit de la structure</t>
  </si>
  <si>
    <t>Heures facturables par des freelances</t>
  </si>
  <si>
    <t>HEURES TRPS1 AEV</t>
  </si>
  <si>
    <t>HEURES TRPS1 AAI individuelles</t>
  </si>
  <si>
    <t>HEURES TRPS1 AAI en groupe</t>
  </si>
  <si>
    <t>HEURES TRPS1 Garde individuelle (y compris majorée)</t>
  </si>
  <si>
    <t>HEURES TRPS1 Garde en groupe (y compris majorée)</t>
  </si>
  <si>
    <t>HEURES TRPS1 Garde de nuit</t>
  </si>
  <si>
    <t>HEURES TRPS1 Ménage</t>
  </si>
  <si>
    <t>HEURES TRPS1 Garde déplacements</t>
  </si>
  <si>
    <t>HEURES TRPS1 Formations</t>
  </si>
  <si>
    <t>Salarié non diplômé - Nettoyage</t>
  </si>
  <si>
    <t>Renseignements relatifs aux frais liés à du personnel extérieur (sans contrat de travail avec la structure / gestionnaire)</t>
  </si>
  <si>
    <t>Heures facturables au profit d'une autre structure</t>
  </si>
  <si>
    <t>Heures facturables par du personnel avec un contrat de travail d'une autre structure</t>
  </si>
  <si>
    <t>de type RAS</t>
  </si>
  <si>
    <t>de type CSS</t>
  </si>
  <si>
    <t>de type ESI</t>
  </si>
  <si>
    <t>de type ESC</t>
  </si>
  <si>
    <t>HEURES TRPS1 AAE (y compris majorée)</t>
  </si>
  <si>
    <t>Les heures recensées ont-elles été facturées dans leur totalité ?</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</si>
  <si>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</si>
  <si>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</si>
  <si>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</si>
  <si>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</si>
  <si>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</si>
  <si>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</si>
  <si>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</si>
  <si>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</si>
  <si>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</si>
  <si>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</si>
  <si>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TOTAL HEURES TRPS1</t>
  </si>
  <si>
    <t>Heures facturables à des clients d'une autre structure</t>
  </si>
  <si>
    <t>ETP reclassés travaillant au lit de patient (ALP)</t>
  </si>
  <si>
    <t>ETP reclassés travaillant dans d'autres activités (administration, …)</t>
  </si>
  <si>
    <t>C1</t>
  </si>
  <si>
    <t>Montant restant à charge de l'employeur</t>
  </si>
  <si>
    <t>Montant remboursé par le Fonds pour l'emploi</t>
  </si>
  <si>
    <t>Montant comptabilisé</t>
  </si>
  <si>
    <t>Renseignements relatifs à des fonctions spécifiques occupées par du personnel avec contrat de travail avec la structure / gestionnaire</t>
  </si>
  <si>
    <t>Renseignements relatifs à l'accueil gérontologique</t>
  </si>
  <si>
    <t>Montant perçu dans le cadre de l'accueil gérontologique (PA) ou du prix d'accueil (PH)</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</si>
  <si>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</si>
  <si>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</si>
  <si>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</si>
  <si>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</si>
  <si>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</si>
  <si>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TYPE D'ACTIVITE en 2021 :</t>
  </si>
  <si>
    <t>Recensement des données 2021
Formulaire n°1 : Identification de la structure
(Explications : voir fiche technique 1)</t>
  </si>
  <si>
    <t>Recensement des données 2021
Formulaire n°4 : Recensement des heures de formation continue et gestionnaire formation continue
(Explications : voir fiche technique 4)</t>
  </si>
  <si>
    <t>Recensement des données 2021
Formulaire n°5 : Renseignements complémentaires
(Explications : voir fiche technique 5)</t>
  </si>
  <si>
    <t>Recensement des données 2021
Formulaire n°6 : Prestations assurance dépendance
(Explications : voir fiche technique 6)</t>
  </si>
  <si>
    <r>
      <t xml:space="preserve">Heures effectuées par le personnel </t>
    </r>
    <r>
      <rPr>
        <b/>
        <sz val="11"/>
        <rFont val="Calibri"/>
        <family val="2"/>
        <scheme val="minor"/>
      </rPr>
      <t>avec contrat de travail avec la structure</t>
    </r>
  </si>
  <si>
    <r>
      <t xml:space="preserve">Heures effectuées par le personnel </t>
    </r>
    <r>
      <rPr>
        <b/>
        <sz val="11"/>
        <rFont val="Calibri"/>
        <family val="2"/>
        <scheme val="minor"/>
      </rPr>
      <t>sans contrat de travail avec la structure</t>
    </r>
  </si>
  <si>
    <t>Recensement des données 2021
 Formulaire n°7 : Recensement de la sous traitance SANS contrat d'aide et de soins avec la CNS
(Explications : voir fiche technique 7)</t>
  </si>
  <si>
    <t>Recensement des données 2021
 Formulaire n°2 : Recensement du personnel préretraité
(Explications : voir fiche technique 2)</t>
  </si>
  <si>
    <t>Nombre d'ETP reclassés au cours de l'année 2021</t>
  </si>
  <si>
    <t>Indemnités versées au cours de l'année 2021</t>
  </si>
  <si>
    <t>Recensement des données 2021
Formulaire n°2 : Recensement des recensements externes du personnel salarié
(Explications : voir fiche technique 2)</t>
  </si>
  <si>
    <t>Recensement des données 2021
Formulaire n°2 : Recensement des recensements internes du personnel salarié
(Explications : voir fiche technique 2)</t>
  </si>
  <si>
    <t>C6</t>
  </si>
  <si>
    <t>TOTAL RENSEIGNE DANS LE FORMULAIRE F6</t>
  </si>
  <si>
    <t>CA1</t>
  </si>
  <si>
    <t>CA2/CS2</t>
  </si>
  <si>
    <t>CA3</t>
  </si>
  <si>
    <t>CA4/CS4</t>
  </si>
  <si>
    <t>CA5</t>
  </si>
  <si>
    <t>CA6/CS6</t>
  </si>
  <si>
    <t>CA7/CS7</t>
  </si>
  <si>
    <t>CA8/CS8</t>
  </si>
  <si>
    <t>CA9/CS9</t>
  </si>
  <si>
    <t>CA10/CS10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</si>
</sst>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b/>
      <u/>
      <sz val="11"/>
      <name val="Calibri"/>
      <family val="2"/>
    </font>
    <font>
      <sz val="9"/>
      <name val="Arial Narrow"/>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20" applyNumberFormat="0" applyAlignment="0" applyProtection="0"/>
    <xf numFmtId="165" fontId="17" fillId="28" borderId="20" applyNumberFormat="0" applyAlignment="0" applyProtection="0"/>
    <xf numFmtId="0" fontId="17" fillId="28" borderId="20" applyNumberFormat="0" applyAlignment="0" applyProtection="0"/>
    <xf numFmtId="0" fontId="18" fillId="0" borderId="21" applyNumberFormat="0" applyFill="0" applyAlignment="0" applyProtection="0"/>
    <xf numFmtId="165" fontId="18" fillId="0" borderId="21" applyNumberFormat="0" applyFill="0" applyAlignment="0" applyProtection="0"/>
    <xf numFmtId="0" fontId="18" fillId="0" borderId="21" applyNumberFormat="0" applyFill="0" applyAlignment="0" applyProtection="0"/>
    <xf numFmtId="166" fontId="5" fillId="0" borderId="0" applyFont="0" applyFill="0" applyBorder="0" applyAlignment="0" applyProtection="0"/>
    <xf numFmtId="0" fontId="5" fillId="29" borderId="22" applyNumberFormat="0" applyFont="0" applyAlignment="0" applyProtection="0"/>
    <xf numFmtId="165" fontId="5" fillId="29" borderId="22" applyNumberFormat="0" applyFont="0" applyAlignment="0" applyProtection="0"/>
    <xf numFmtId="0" fontId="5" fillId="29" borderId="22" applyNumberFormat="0" applyFont="0" applyAlignment="0" applyProtection="0"/>
    <xf numFmtId="167" fontId="5" fillId="0" borderId="0" applyFont="0" applyFill="0" applyBorder="0" applyAlignment="0" applyProtection="0"/>
    <xf numFmtId="0" fontId="19" fillId="15" borderId="20" applyNumberFormat="0" applyAlignment="0" applyProtection="0"/>
    <xf numFmtId="165" fontId="19" fillId="15" borderId="20" applyNumberFormat="0" applyAlignment="0" applyProtection="0"/>
    <xf numFmtId="0" fontId="19" fillId="15" borderId="20"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3"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4" applyNumberFormat="0" applyFill="0" applyAlignment="0" applyProtection="0"/>
    <xf numFmtId="0" fontId="32" fillId="0" borderId="24"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4" fillId="0" borderId="26" applyNumberFormat="0" applyFill="0" applyAlignment="0" applyProtection="0"/>
    <xf numFmtId="0" fontId="34" fillId="0" borderId="0" applyNumberFormat="0" applyFill="0" applyBorder="0" applyAlignment="0" applyProtection="0"/>
    <xf numFmtId="0" fontId="35" fillId="0" borderId="27" applyNumberFormat="0" applyFill="0" applyAlignment="0" applyProtection="0"/>
    <xf numFmtId="0" fontId="2" fillId="31" borderId="28" applyNumberFormat="0" applyAlignment="0" applyProtection="0"/>
  </cellStyleXfs>
  <cellXfs count="256">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7" xfId="2" applyFont="1" applyBorder="1" applyAlignment="1" applyProtection="1">
      <alignment vertical="center"/>
    </xf>
    <xf numFmtId="0" fontId="4" fillId="3" borderId="2" xfId="2" applyFont="1" applyFill="1" applyBorder="1" applyAlignment="1" applyProtection="1">
      <alignment vertical="center"/>
    </xf>
    <xf numFmtId="0" fontId="3" fillId="0" borderId="7"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4"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2" borderId="4" xfId="2" applyFont="1" applyFill="1" applyBorder="1" applyAlignment="1" applyProtection="1">
      <alignment horizontal="center" vertical="center"/>
    </xf>
    <xf numFmtId="0" fontId="13" fillId="32" borderId="4"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3" fillId="0" borderId="0" xfId="2" applyFont="1" applyAlignment="1" applyProtection="1">
      <alignment horizontal="center"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4" fontId="3" fillId="2" borderId="1" xfId="2" applyNumberFormat="1" applyFont="1" applyFill="1" applyBorder="1" applyAlignment="1" applyProtection="1">
      <alignment horizontal="right" vertical="center"/>
    </xf>
    <xf numFmtId="0" fontId="3" fillId="0" borderId="10" xfId="2" applyFont="1" applyFill="1" applyBorder="1" applyAlignment="1" applyProtection="1">
      <alignment vertical="center"/>
    </xf>
    <xf numFmtId="4" fontId="3" fillId="0" borderId="0" xfId="2" applyNumberFormat="1" applyFont="1" applyAlignment="1" applyProtection="1">
      <alignment horizontal="righ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quotePrefix="1" applyFont="1" applyAlignment="1" applyProtection="1">
      <alignment horizontal="center" vertical="center"/>
    </xf>
    <xf numFmtId="0" fontId="3" fillId="0" borderId="0" xfId="2" applyFont="1" applyAlignment="1" applyProtection="1">
      <alignment horizontal="right" vertical="center"/>
    </xf>
    <xf numFmtId="4" fontId="3" fillId="2" borderId="4" xfId="2" applyNumberFormat="1" applyFont="1" applyFill="1" applyBorder="1" applyAlignment="1" applyProtection="1">
      <alignment vertical="center"/>
    </xf>
    <xf numFmtId="0" fontId="0" fillId="0" borderId="7" xfId="0" applyFont="1" applyBorder="1" applyAlignment="1" applyProtection="1">
      <alignment vertical="center"/>
    </xf>
    <xf numFmtId="0" fontId="12" fillId="0" borderId="7"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2" xfId="2" applyFont="1" applyBorder="1" applyAlignment="1" applyProtection="1">
      <alignment horizontal="center" vertical="center"/>
    </xf>
    <xf numFmtId="0" fontId="38" fillId="0" borderId="8" xfId="2" applyFont="1" applyBorder="1" applyAlignment="1" applyProtection="1">
      <alignment horizontal="center" vertical="center"/>
    </xf>
    <xf numFmtId="0" fontId="38" fillId="0" borderId="13" xfId="2" applyFont="1" applyBorder="1" applyAlignment="1" applyProtection="1">
      <alignment horizontal="center" vertical="center"/>
    </xf>
    <xf numFmtId="0" fontId="37" fillId="0" borderId="7" xfId="2" applyFont="1" applyBorder="1" applyAlignment="1" applyProtection="1">
      <alignment vertical="center"/>
    </xf>
    <xf numFmtId="0" fontId="13" fillId="0" borderId="0" xfId="2" applyFont="1" applyBorder="1" applyAlignment="1" applyProtection="1">
      <alignment horizontal="left" vertical="center"/>
    </xf>
    <xf numFmtId="0" fontId="13" fillId="0" borderId="11" xfId="2" applyFont="1" applyBorder="1" applyAlignment="1" applyProtection="1">
      <alignment horizontal="left" vertical="center"/>
    </xf>
    <xf numFmtId="0" fontId="13" fillId="0" borderId="7" xfId="2" applyFont="1" applyBorder="1" applyAlignment="1" applyProtection="1">
      <alignment vertical="center"/>
    </xf>
    <xf numFmtId="0" fontId="13" fillId="8" borderId="7" xfId="2" applyFont="1" applyFill="1" applyBorder="1" applyAlignment="1" applyProtection="1">
      <alignment vertical="center"/>
    </xf>
    <xf numFmtId="0" fontId="0" fillId="0" borderId="0" xfId="0" applyFont="1" applyFill="1" applyAlignment="1" applyProtection="1">
      <alignment vertical="center"/>
    </xf>
    <xf numFmtId="0" fontId="0" fillId="0" borderId="10" xfId="0" applyFont="1" applyBorder="1" applyAlignment="1" applyProtection="1">
      <alignment vertical="center"/>
    </xf>
    <xf numFmtId="0" fontId="13" fillId="0" borderId="10" xfId="2" applyFont="1" applyBorder="1" applyAlignment="1" applyProtection="1">
      <alignment horizontal="left" vertical="center"/>
    </xf>
    <xf numFmtId="0" fontId="13" fillId="0" borderId="15" xfId="2" applyFont="1" applyBorder="1" applyAlignment="1" applyProtection="1">
      <alignment horizontal="left" vertical="center"/>
    </xf>
    <xf numFmtId="0" fontId="13" fillId="0" borderId="0" xfId="2" applyFont="1" applyBorder="1" applyAlignment="1" applyProtection="1">
      <alignment vertical="center"/>
    </xf>
    <xf numFmtId="0" fontId="13" fillId="0" borderId="12" xfId="2" applyFont="1" applyBorder="1" applyAlignment="1" applyProtection="1">
      <alignment vertical="center"/>
    </xf>
    <xf numFmtId="0" fontId="0" fillId="0" borderId="8" xfId="0" applyFont="1" applyBorder="1" applyAlignment="1" applyProtection="1">
      <alignment vertical="center"/>
    </xf>
    <xf numFmtId="0" fontId="13" fillId="0" borderId="8" xfId="2" applyFont="1" applyBorder="1" applyAlignment="1" applyProtection="1">
      <alignment horizontal="left" vertical="center"/>
    </xf>
    <xf numFmtId="0" fontId="13" fillId="0" borderId="13"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4" xfId="2" applyFont="1" applyBorder="1" applyAlignment="1" applyProtection="1">
      <alignment vertical="center"/>
    </xf>
    <xf numFmtId="0" fontId="0" fillId="0" borderId="15" xfId="0" applyFont="1" applyBorder="1" applyAlignment="1" applyProtection="1">
      <alignment vertical="center"/>
    </xf>
    <xf numFmtId="0" fontId="13" fillId="0" borderId="0" xfId="2" applyFont="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vertical="center"/>
    </xf>
    <xf numFmtId="0" fontId="0" fillId="0" borderId="14" xfId="0" applyFont="1" applyBorder="1" applyAlignment="1" applyProtection="1">
      <alignment vertical="center"/>
    </xf>
    <xf numFmtId="0" fontId="0" fillId="0" borderId="12"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39" fillId="0" borderId="7" xfId="2" applyFont="1" applyFill="1" applyBorder="1" applyAlignment="1" applyProtection="1">
      <alignment vertical="center"/>
    </xf>
    <xf numFmtId="0" fontId="40" fillId="0" borderId="10" xfId="0" applyFont="1" applyFill="1" applyBorder="1" applyAlignment="1" applyProtection="1">
      <alignment horizontal="left" vertical="center"/>
    </xf>
    <xf numFmtId="0" fontId="40" fillId="0" borderId="10"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16" xfId="0" applyNumberFormat="1" applyFont="1" applyBorder="1" applyAlignment="1" applyProtection="1">
      <alignment vertical="center"/>
    </xf>
    <xf numFmtId="0" fontId="13" fillId="0" borderId="11" xfId="2" applyFont="1" applyFill="1" applyBorder="1" applyAlignment="1" applyProtection="1">
      <alignment horizontal="left" vertical="center"/>
    </xf>
    <xf numFmtId="0" fontId="40" fillId="0" borderId="15" xfId="0" applyFont="1" applyFill="1" applyBorder="1" applyAlignment="1" applyProtection="1">
      <alignment vertical="center"/>
    </xf>
    <xf numFmtId="0" fontId="0" fillId="0" borderId="11" xfId="0" applyFont="1" applyBorder="1" applyAlignment="1" applyProtection="1">
      <alignment horizontal="left" vertical="center"/>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0" fontId="3" fillId="5" borderId="2" xfId="0" applyFont="1" applyFill="1" applyBorder="1" applyAlignment="1" applyProtection="1">
      <alignment vertical="center" wrapText="1"/>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4" xfId="2" applyFont="1" applyBorder="1" applyAlignment="1" applyProtection="1">
      <alignment vertical="center"/>
    </xf>
    <xf numFmtId="0" fontId="3" fillId="2" borderId="1" xfId="2"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1" xfId="2" applyNumberFormat="1" applyFont="1" applyBorder="1" applyAlignment="1" applyProtection="1">
      <alignment horizontal="right" vertical="center"/>
      <protection locked="0"/>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4" fontId="0" fillId="0" borderId="1" xfId="0" applyNumberFormat="1" applyFont="1" applyBorder="1" applyAlignment="1" applyProtection="1">
      <alignment vertical="center"/>
      <protection locked="0"/>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2" borderId="1" xfId="2" applyFont="1" applyFill="1" applyBorder="1" applyAlignment="1" applyProtection="1">
      <alignment horizontal="center" vertical="center" wrapText="1"/>
    </xf>
    <xf numFmtId="0" fontId="13" fillId="0" borderId="0" xfId="2" applyFont="1" applyBorder="1" applyAlignment="1" applyProtection="1">
      <alignment horizontal="center" vertical="center" wrapText="1"/>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43" fillId="0" borderId="0" xfId="0" applyFont="1" applyAlignment="1" applyProtection="1">
      <alignment vertical="center"/>
    </xf>
    <xf numFmtId="0" fontId="3" fillId="0" borderId="12" xfId="2" applyFont="1" applyBorder="1" applyAlignment="1" applyProtection="1">
      <alignment vertical="center"/>
    </xf>
    <xf numFmtId="0" fontId="37" fillId="2" borderId="29" xfId="2" applyFont="1" applyFill="1" applyBorder="1" applyAlignment="1" applyProtection="1">
      <alignment vertical="center" wrapText="1"/>
    </xf>
    <xf numFmtId="0" fontId="13" fillId="0" borderId="16" xfId="2" applyFont="1" applyFill="1" applyBorder="1" applyAlignment="1" applyProtection="1">
      <alignment vertical="center" wrapText="1"/>
      <protection locked="0"/>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13" fillId="0" borderId="1" xfId="2" applyFont="1" applyBorder="1" applyAlignment="1" applyProtection="1">
      <alignment vertical="center"/>
    </xf>
    <xf numFmtId="3" fontId="13" fillId="0" borderId="9" xfId="2" applyNumberFormat="1" applyFont="1" applyFill="1" applyBorder="1" applyAlignment="1" applyProtection="1">
      <alignment horizontal="right" vertical="center"/>
    </xf>
    <xf numFmtId="0" fontId="13" fillId="0" borderId="1" xfId="2" applyFont="1" applyBorder="1" applyAlignment="1" applyProtection="1">
      <alignment vertical="center" wrapText="1"/>
    </xf>
    <xf numFmtId="3" fontId="13" fillId="0" borderId="1"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3" fontId="13" fillId="4" borderId="9"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0" fontId="7" fillId="0" borderId="5" xfId="2" applyFont="1" applyBorder="1" applyAlignment="1" applyProtection="1">
      <alignment horizontal="center" vertical="center"/>
    </xf>
    <xf numFmtId="3" fontId="13" fillId="0" borderId="9" xfId="2" applyNumberFormat="1" applyFont="1" applyFill="1" applyBorder="1" applyAlignment="1" applyProtection="1">
      <alignment horizontal="right" vertical="center"/>
      <protection locked="0"/>
    </xf>
    <xf numFmtId="0" fontId="0" fillId="0" borderId="1" xfId="0" applyFont="1" applyBorder="1" applyAlignment="1" applyProtection="1">
      <alignment vertical="center"/>
    </xf>
    <xf numFmtId="0" fontId="3" fillId="0" borderId="15" xfId="2" applyFont="1" applyFill="1" applyBorder="1" applyAlignment="1" applyProtection="1">
      <alignment vertical="center"/>
    </xf>
    <xf numFmtId="3" fontId="13" fillId="3" borderId="1" xfId="2" applyNumberFormat="1" applyFont="1" applyFill="1" applyBorder="1" applyAlignment="1" applyProtection="1">
      <alignment horizontal="right" vertical="center"/>
    </xf>
    <xf numFmtId="3" fontId="13" fillId="3" borderId="9" xfId="2" applyNumberFormat="1" applyFont="1" applyFill="1" applyBorder="1" applyAlignment="1" applyProtection="1">
      <alignment horizontal="right" vertical="center"/>
    </xf>
    <xf numFmtId="4" fontId="3" fillId="2" borderId="3" xfId="2" applyNumberFormat="1" applyFont="1" applyFill="1" applyBorder="1" applyAlignment="1" applyProtection="1">
      <alignment vertical="center"/>
    </xf>
    <xf numFmtId="4" fontId="3" fillId="2" borderId="3" xfId="2" applyNumberFormat="1" applyFont="1" applyFill="1" applyBorder="1" applyAlignment="1" applyProtection="1">
      <alignment vertical="center"/>
      <protection locked="0"/>
    </xf>
    <xf numFmtId="3"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vertical="center"/>
      <protection locked="0"/>
    </xf>
    <xf numFmtId="0" fontId="13" fillId="0" borderId="2" xfId="0" applyFont="1" applyBorder="1" applyAlignment="1" applyProtection="1">
      <alignment horizontal="left" vertical="center"/>
    </xf>
    <xf numFmtId="0" fontId="3" fillId="0" borderId="0" xfId="2" applyFont="1" applyBorder="1" applyAlignment="1" applyProtection="1">
      <alignment horizontal="right" vertical="center"/>
    </xf>
    <xf numFmtId="4" fontId="3" fillId="2" borderId="4" xfId="2" applyNumberFormat="1" applyFont="1" applyFill="1" applyBorder="1" applyAlignment="1" applyProtection="1">
      <alignment horizontal="right" vertical="center"/>
    </xf>
    <xf numFmtId="0" fontId="37" fillId="32" borderId="2" xfId="2" applyFont="1" applyFill="1" applyBorder="1" applyAlignment="1" applyProtection="1">
      <alignment vertical="center" wrapText="1"/>
    </xf>
    <xf numFmtId="0" fontId="0" fillId="0" borderId="1" xfId="0" applyFont="1" applyBorder="1" applyAlignment="1" applyProtection="1">
      <alignment horizontal="left"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9" xfId="2" applyFont="1" applyFill="1" applyBorder="1" applyAlignment="1" applyProtection="1">
      <alignment horizontal="center" vertical="center" wrapText="1"/>
    </xf>
    <xf numFmtId="0" fontId="13" fillId="0" borderId="14" xfId="2" applyFont="1" applyBorder="1" applyProtection="1"/>
    <xf numFmtId="0" fontId="13" fillId="0" borderId="15" xfId="2" applyFont="1" applyBorder="1" applyProtection="1"/>
    <xf numFmtId="4" fontId="37" fillId="8" borderId="9"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7" xfId="2" applyFont="1" applyFill="1" applyBorder="1" applyAlignment="1" applyProtection="1">
      <alignment vertical="center"/>
    </xf>
    <xf numFmtId="4" fontId="13" fillId="0" borderId="5" xfId="2" applyNumberFormat="1" applyFont="1" applyFill="1" applyBorder="1" applyProtection="1">
      <protection locked="0"/>
    </xf>
    <xf numFmtId="0" fontId="13" fillId="0" borderId="12" xfId="2" applyFont="1" applyFill="1" applyBorder="1" applyProtection="1"/>
    <xf numFmtId="0" fontId="13" fillId="0" borderId="13" xfId="2" applyFont="1" applyFill="1" applyBorder="1" applyProtection="1"/>
    <xf numFmtId="0" fontId="13" fillId="0" borderId="7" xfId="2" applyFont="1" applyFill="1" applyBorder="1" applyProtection="1"/>
    <xf numFmtId="0" fontId="13" fillId="0" borderId="11"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4" xfId="2" applyFont="1" applyFill="1" applyBorder="1" applyAlignment="1" applyProtection="1">
      <alignment vertical="center"/>
    </xf>
    <xf numFmtId="0" fontId="13" fillId="0" borderId="10" xfId="2" applyFont="1" applyFill="1" applyBorder="1" applyAlignment="1" applyProtection="1">
      <alignment vertical="center"/>
    </xf>
    <xf numFmtId="4" fontId="13" fillId="0" borderId="1" xfId="2" applyNumberFormat="1" applyFont="1" applyFill="1" applyBorder="1" applyProtection="1">
      <protection locked="0"/>
    </xf>
    <xf numFmtId="0" fontId="13" fillId="0" borderId="15" xfId="2" applyFont="1" applyFill="1" applyBorder="1" applyAlignment="1" applyProtection="1">
      <alignment vertical="center"/>
    </xf>
    <xf numFmtId="0" fontId="13" fillId="0" borderId="6"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1" xfId="2" applyFont="1" applyBorder="1" applyProtection="1"/>
    <xf numFmtId="0" fontId="13" fillId="0" borderId="10" xfId="2" applyFont="1" applyBorder="1" applyAlignment="1" applyProtection="1">
      <alignment vertical="center"/>
    </xf>
    <xf numFmtId="0" fontId="37" fillId="0" borderId="0" xfId="2" applyFont="1" applyProtection="1"/>
    <xf numFmtId="0" fontId="3" fillId="0" borderId="9" xfId="2" applyFont="1" applyBorder="1" applyAlignment="1" applyProtection="1">
      <alignment horizontal="center" vertical="center" wrapText="1"/>
    </xf>
    <xf numFmtId="0" fontId="45" fillId="0" borderId="9"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0" fillId="0" borderId="2" xfId="0" applyFont="1" applyBorder="1" applyAlignment="1" applyProtection="1">
      <alignment horizontal="left" vertical="center"/>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8" xfId="2" applyFont="1" applyFill="1" applyBorder="1" applyAlignment="1" applyProtection="1">
      <alignment horizontal="center" vertical="center" wrapText="1"/>
    </xf>
    <xf numFmtId="0" fontId="37" fillId="0" borderId="17" xfId="2" applyFont="1" applyFill="1" applyBorder="1" applyAlignment="1" applyProtection="1">
      <alignment horizontal="center" vertical="center" wrapText="1"/>
    </xf>
    <xf numFmtId="0" fontId="37" fillId="0" borderId="19" xfId="2"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4" fillId="0" borderId="1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 fillId="0" borderId="13" xfId="2" applyFont="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7"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42" fillId="3" borderId="5" xfId="0" applyFont="1" applyFill="1" applyBorder="1" applyAlignment="1" applyProtection="1">
      <alignment horizontal="center" vertical="center" wrapText="1"/>
    </xf>
    <xf numFmtId="0" fontId="42" fillId="3" borderId="6" xfId="0" applyFont="1" applyFill="1" applyBorder="1" applyAlignment="1" applyProtection="1">
      <alignment horizontal="center" vertical="center" wrapText="1"/>
    </xf>
    <xf numFmtId="0" fontId="42" fillId="3" borderId="9" xfId="0" applyFont="1" applyFill="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9"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4" xfId="2" applyFont="1" applyFill="1" applyBorder="1" applyAlignment="1" applyProtection="1">
      <alignment horizontal="left" vertical="center" wrapText="1"/>
    </xf>
    <xf numFmtId="0" fontId="13" fillId="0" borderId="15" xfId="2" applyFont="1" applyFill="1" applyBorder="1" applyAlignment="1" applyProtection="1">
      <alignment horizontal="left" vertical="center" wrapText="1"/>
    </xf>
    <xf numFmtId="0" fontId="0" fillId="0" borderId="2"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17"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32" borderId="2" xfId="2" applyFont="1" applyFill="1" applyBorder="1" applyAlignment="1" applyProtection="1">
      <alignment horizontal="left" vertical="center" wrapText="1"/>
    </xf>
    <xf numFmtId="0" fontId="37" fillId="32" borderId="4" xfId="2" applyFont="1" applyFill="1" applyBorder="1" applyAlignment="1" applyProtection="1">
      <alignment horizontal="left" vertical="center" wrapText="1"/>
    </xf>
    <xf numFmtId="0" fontId="37" fillId="0" borderId="29"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32" xfId="2" applyFont="1" applyBorder="1" applyAlignment="1" applyProtection="1">
      <alignment horizontal="center"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xf>
    <xf numFmtId="0" fontId="37" fillId="0" borderId="13"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9"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3"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4" fontId="3" fillId="0" borderId="1" xfId="2" applyNumberFormat="1" applyFont="1" applyBorder="1" applyAlignment="1" applyProtection="1">
      <alignment horizontal="right" vertical="center"/>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zoomScaleNormal="100" workbookViewId="0">
      <selection activeCell="C7" sqref="C7:H7"/>
    </sheetView>
  </sheetViews>
  <sheetFormatPr defaultColWidth="11.453125" defaultRowHeight="15" customHeight="1"/>
  <cols>
    <col min="1" max="1" width="2.81640625" style="13" customWidth="1"/>
    <col min="2" max="2" width="38.54296875" style="13" customWidth="1"/>
    <col min="3" max="8" width="14.26953125" style="13" customWidth="1"/>
    <col min="9" max="9" width="2.81640625" style="13" customWidth="1"/>
    <col min="10" max="16384" width="11.453125" style="13"/>
  </cols>
  <sheetData>
    <row r="1" spans="2:13" ht="15" customHeight="1" thickBot="1"/>
    <row r="2" spans="2:13" ht="60" customHeight="1" thickBot="1">
      <c r="B2" s="180" t="s">
        <v>135</v>
      </c>
      <c r="C2" s="181"/>
      <c r="D2" s="181"/>
      <c r="E2" s="181"/>
      <c r="F2" s="181"/>
      <c r="G2" s="181"/>
      <c r="H2" s="182"/>
      <c r="I2" s="31"/>
      <c r="J2" s="81" t="str">
        <f>IF(AND(C5&lt;&gt;"",C7&lt;&gt;"",C9&lt;&gt;"",C14&lt;&gt;"",D14&lt;&gt;"",E14&lt;&gt;"",F14&lt;&gt;"",G14&lt;&gt;"",H14&lt;&gt;"",D18&lt;&gt;"",D20&lt;&gt;"",D22&lt;&gt;"",C26&lt;&gt;"",C27&lt;&gt;"",C28&lt;&gt;"",C29&lt;&gt;"",C43&lt;&gt;""),"OK","NOK")</f>
        <v>NOK</v>
      </c>
    </row>
    <row r="3" spans="2:13" ht="15" customHeight="1">
      <c r="B3" s="32"/>
      <c r="C3" s="32"/>
      <c r="D3" s="32"/>
      <c r="E3" s="32"/>
      <c r="F3" s="32"/>
      <c r="G3" s="32"/>
      <c r="H3" s="32"/>
      <c r="I3" s="31"/>
    </row>
    <row r="4" spans="2:13" ht="15" customHeight="1">
      <c r="B4" s="33"/>
      <c r="C4" s="34"/>
      <c r="D4" s="34"/>
      <c r="E4" s="34"/>
      <c r="F4" s="34"/>
      <c r="G4" s="34"/>
      <c r="H4" s="35"/>
      <c r="I4" s="32"/>
    </row>
    <row r="5" spans="2:13" ht="15" customHeight="1">
      <c r="B5" s="36" t="s">
        <v>22</v>
      </c>
      <c r="C5" s="186"/>
      <c r="D5" s="187"/>
      <c r="E5" s="187"/>
      <c r="F5" s="187"/>
      <c r="G5" s="187"/>
      <c r="H5" s="188"/>
      <c r="I5" s="37"/>
    </row>
    <row r="6" spans="2:13" ht="15" customHeight="1">
      <c r="B6" s="39"/>
      <c r="C6" s="37"/>
      <c r="D6" s="10"/>
      <c r="E6" s="37"/>
      <c r="F6" s="37"/>
      <c r="G6" s="37"/>
      <c r="H6" s="38"/>
      <c r="I6" s="37"/>
    </row>
    <row r="7" spans="2:13" ht="15" customHeight="1">
      <c r="B7" s="36" t="s">
        <v>56</v>
      </c>
      <c r="C7" s="186"/>
      <c r="D7" s="187"/>
      <c r="E7" s="187"/>
      <c r="F7" s="187"/>
      <c r="G7" s="187"/>
      <c r="H7" s="188"/>
      <c r="I7" s="37"/>
    </row>
    <row r="8" spans="2:13" ht="15" customHeight="1">
      <c r="B8" s="39"/>
      <c r="C8" s="37"/>
      <c r="D8" s="10"/>
      <c r="E8" s="37"/>
      <c r="F8" s="37"/>
      <c r="G8" s="37"/>
      <c r="H8" s="38"/>
      <c r="I8" s="37"/>
    </row>
    <row r="9" spans="2:13" ht="15" customHeight="1">
      <c r="B9" s="36" t="s">
        <v>134</v>
      </c>
      <c r="C9" s="78"/>
      <c r="D9" s="37"/>
      <c r="E9" s="10"/>
      <c r="F9" s="10"/>
      <c r="G9" s="37"/>
      <c r="H9" s="56"/>
      <c r="I9" s="37"/>
    </row>
    <row r="10" spans="2:13" ht="15" customHeight="1">
      <c r="B10" s="39"/>
      <c r="C10" s="37"/>
      <c r="D10" s="10"/>
      <c r="E10" s="37"/>
      <c r="F10" s="37"/>
      <c r="G10" s="37"/>
      <c r="H10" s="56"/>
      <c r="I10" s="37"/>
    </row>
    <row r="11" spans="2:13" ht="15" customHeight="1">
      <c r="B11" s="39" t="s">
        <v>23</v>
      </c>
      <c r="C11" s="189"/>
      <c r="D11" s="190"/>
      <c r="E11" s="190"/>
      <c r="F11" s="190"/>
      <c r="G11" s="190"/>
      <c r="H11" s="191"/>
      <c r="I11" s="37"/>
    </row>
    <row r="12" spans="2:13" ht="15" customHeight="1">
      <c r="B12" s="39"/>
      <c r="C12" s="192"/>
      <c r="D12" s="193"/>
      <c r="E12" s="193"/>
      <c r="F12" s="193"/>
      <c r="G12" s="193"/>
      <c r="H12" s="194"/>
      <c r="I12" s="37"/>
    </row>
    <row r="13" spans="2:13" ht="15" customHeight="1" thickBot="1">
      <c r="B13" s="39"/>
      <c r="C13" s="10"/>
      <c r="D13" s="37"/>
      <c r="E13" s="37"/>
      <c r="F13" s="37"/>
      <c r="G13" s="37"/>
      <c r="H13" s="38"/>
      <c r="I13" s="37"/>
    </row>
    <row r="14" spans="2:13" ht="15" customHeight="1" thickBot="1">
      <c r="B14" s="40" t="s">
        <v>33</v>
      </c>
      <c r="C14" s="59"/>
      <c r="D14" s="59"/>
      <c r="E14" s="59"/>
      <c r="F14" s="59"/>
      <c r="G14" s="59"/>
      <c r="H14" s="59"/>
      <c r="I14" s="37"/>
      <c r="J14" s="66" t="str">
        <f>C14&amp;D14&amp;E14&amp;F14&amp;G14&amp;H14</f>
        <v/>
      </c>
      <c r="M14" s="41"/>
    </row>
    <row r="15" spans="2:13" ht="15" customHeight="1">
      <c r="B15" s="51" t="s">
        <v>34</v>
      </c>
      <c r="C15" s="42"/>
      <c r="D15" s="43"/>
      <c r="E15" s="43"/>
      <c r="F15" s="43"/>
      <c r="G15" s="43"/>
      <c r="H15" s="44"/>
      <c r="I15" s="37"/>
    </row>
    <row r="16" spans="2:13" ht="15" customHeight="1">
      <c r="B16" s="45"/>
      <c r="D16" s="37"/>
      <c r="E16" s="37"/>
      <c r="F16" s="37"/>
      <c r="G16" s="37"/>
      <c r="H16" s="37"/>
      <c r="I16" s="37"/>
    </row>
    <row r="17" spans="2:9" ht="15" customHeight="1">
      <c r="B17" s="46"/>
      <c r="C17" s="48"/>
      <c r="D17" s="34" t="s">
        <v>50</v>
      </c>
      <c r="E17" s="47"/>
      <c r="F17" s="48"/>
      <c r="G17" s="48"/>
      <c r="H17" s="49"/>
      <c r="I17" s="37"/>
    </row>
    <row r="18" spans="2:9" ht="15" customHeight="1">
      <c r="B18" s="36" t="s">
        <v>68</v>
      </c>
      <c r="C18" s="72" t="s">
        <v>30</v>
      </c>
      <c r="D18" s="79"/>
      <c r="E18" s="10"/>
      <c r="F18" s="37"/>
      <c r="G18" s="37"/>
      <c r="H18" s="38"/>
      <c r="I18" s="37"/>
    </row>
    <row r="19" spans="2:9" ht="15" customHeight="1">
      <c r="B19" s="60"/>
      <c r="C19" s="37"/>
      <c r="D19" s="37"/>
      <c r="E19" s="10"/>
      <c r="F19" s="37"/>
      <c r="G19" s="37"/>
      <c r="H19" s="38"/>
      <c r="I19" s="37"/>
    </row>
    <row r="20" spans="2:9" ht="15" customHeight="1">
      <c r="B20" s="36" t="s">
        <v>69</v>
      </c>
      <c r="C20" s="64" t="s">
        <v>51</v>
      </c>
      <c r="D20" s="79"/>
      <c r="E20" s="10"/>
      <c r="F20" s="37"/>
      <c r="G20" s="37"/>
      <c r="H20" s="38"/>
      <c r="I20" s="37"/>
    </row>
    <row r="21" spans="2:9" ht="15" customHeight="1">
      <c r="B21" s="60"/>
      <c r="C21" s="37"/>
      <c r="D21" s="37"/>
      <c r="E21" s="10"/>
      <c r="F21" s="37"/>
      <c r="G21" s="37"/>
      <c r="H21" s="38"/>
      <c r="I21" s="37"/>
    </row>
    <row r="22" spans="2:9" ht="15" customHeight="1">
      <c r="B22" s="36" t="s">
        <v>70</v>
      </c>
      <c r="C22" s="65" t="s">
        <v>31</v>
      </c>
      <c r="D22" s="79"/>
      <c r="E22" s="10"/>
      <c r="F22" s="50"/>
      <c r="G22" s="50"/>
      <c r="H22" s="67"/>
      <c r="I22" s="37"/>
    </row>
    <row r="23" spans="2:9" ht="15" customHeight="1">
      <c r="B23" s="51"/>
      <c r="C23" s="42"/>
      <c r="D23" s="61"/>
      <c r="E23" s="62"/>
      <c r="F23" s="62"/>
      <c r="G23" s="62"/>
      <c r="H23" s="68"/>
    </row>
    <row r="24" spans="2:9" ht="15" customHeight="1">
      <c r="B24" s="53"/>
    </row>
    <row r="25" spans="2:9" ht="15" customHeight="1">
      <c r="B25" s="46"/>
      <c r="C25" s="47"/>
      <c r="D25" s="47"/>
      <c r="E25" s="47"/>
      <c r="F25" s="47"/>
      <c r="G25" s="47"/>
      <c r="H25" s="54"/>
    </row>
    <row r="26" spans="2:9" ht="15" customHeight="1">
      <c r="B26" s="36" t="s">
        <v>27</v>
      </c>
      <c r="C26" s="177"/>
      <c r="D26" s="178"/>
      <c r="E26" s="178"/>
      <c r="F26" s="178"/>
      <c r="G26" s="178"/>
      <c r="H26" s="179"/>
      <c r="I26" s="37"/>
    </row>
    <row r="27" spans="2:9" ht="15" customHeight="1">
      <c r="B27" s="29" t="s">
        <v>35</v>
      </c>
      <c r="C27" s="177"/>
      <c r="D27" s="178"/>
      <c r="E27" s="178"/>
      <c r="F27" s="178"/>
      <c r="G27" s="178"/>
      <c r="H27" s="179"/>
      <c r="I27" s="37"/>
    </row>
    <row r="28" spans="2:9" ht="15" customHeight="1">
      <c r="B28" s="39" t="s">
        <v>57</v>
      </c>
      <c r="C28" s="177"/>
      <c r="D28" s="178"/>
      <c r="E28" s="178"/>
      <c r="F28" s="178"/>
      <c r="G28" s="178"/>
      <c r="H28" s="179"/>
      <c r="I28" s="37"/>
    </row>
    <row r="29" spans="2:9" ht="15" customHeight="1">
      <c r="B29" s="39" t="s">
        <v>58</v>
      </c>
      <c r="C29" s="177"/>
      <c r="D29" s="178"/>
      <c r="E29" s="178"/>
      <c r="F29" s="178"/>
      <c r="G29" s="178"/>
      <c r="H29" s="179"/>
      <c r="I29" s="37"/>
    </row>
    <row r="30" spans="2:9" ht="15" customHeight="1">
      <c r="B30" s="29"/>
      <c r="C30" s="55"/>
      <c r="D30" s="10"/>
      <c r="E30" s="55"/>
      <c r="F30" s="55"/>
      <c r="G30" s="55"/>
      <c r="H30" s="69"/>
    </row>
    <row r="31" spans="2:9" ht="15" customHeight="1">
      <c r="B31" s="36" t="s">
        <v>28</v>
      </c>
      <c r="C31" s="177"/>
      <c r="D31" s="178"/>
      <c r="E31" s="178"/>
      <c r="F31" s="178"/>
      <c r="G31" s="178"/>
      <c r="H31" s="179"/>
      <c r="I31" s="37"/>
    </row>
    <row r="32" spans="2:9" ht="15" customHeight="1">
      <c r="B32" s="29" t="s">
        <v>35</v>
      </c>
      <c r="C32" s="177"/>
      <c r="D32" s="178"/>
      <c r="E32" s="178"/>
      <c r="F32" s="178"/>
      <c r="G32" s="178"/>
      <c r="H32" s="179"/>
      <c r="I32" s="37"/>
    </row>
    <row r="33" spans="2:13" ht="15" customHeight="1">
      <c r="B33" s="39" t="s">
        <v>57</v>
      </c>
      <c r="C33" s="177"/>
      <c r="D33" s="178"/>
      <c r="E33" s="178"/>
      <c r="F33" s="178"/>
      <c r="G33" s="178"/>
      <c r="H33" s="179"/>
      <c r="I33" s="37"/>
      <c r="M33" s="63"/>
    </row>
    <row r="34" spans="2:13" ht="15" customHeight="1">
      <c r="B34" s="39" t="s">
        <v>58</v>
      </c>
      <c r="C34" s="177"/>
      <c r="D34" s="178"/>
      <c r="E34" s="178"/>
      <c r="F34" s="178"/>
      <c r="G34" s="178"/>
      <c r="H34" s="179"/>
      <c r="I34" s="37"/>
    </row>
    <row r="35" spans="2:13" ht="15" customHeight="1">
      <c r="B35" s="29"/>
      <c r="C35" s="55"/>
      <c r="D35" s="10"/>
      <c r="E35" s="55"/>
      <c r="F35" s="55"/>
      <c r="G35" s="55"/>
      <c r="H35" s="69"/>
    </row>
    <row r="36" spans="2:13" ht="15" customHeight="1">
      <c r="B36" s="36" t="s">
        <v>29</v>
      </c>
      <c r="C36" s="177"/>
      <c r="D36" s="178"/>
      <c r="E36" s="178"/>
      <c r="F36" s="178"/>
      <c r="G36" s="178"/>
      <c r="H36" s="179"/>
      <c r="I36" s="37"/>
    </row>
    <row r="37" spans="2:13" ht="15" customHeight="1">
      <c r="B37" s="29" t="s">
        <v>35</v>
      </c>
      <c r="C37" s="177"/>
      <c r="D37" s="178"/>
      <c r="E37" s="178"/>
      <c r="F37" s="178"/>
      <c r="G37" s="178"/>
      <c r="H37" s="179"/>
      <c r="I37" s="37"/>
    </row>
    <row r="38" spans="2:13" ht="15" customHeight="1">
      <c r="B38" s="39" t="s">
        <v>57</v>
      </c>
      <c r="C38" s="177"/>
      <c r="D38" s="178"/>
      <c r="E38" s="178"/>
      <c r="F38" s="178"/>
      <c r="G38" s="178"/>
      <c r="H38" s="179"/>
      <c r="I38" s="37"/>
    </row>
    <row r="39" spans="2:13" ht="15" customHeight="1">
      <c r="B39" s="39" t="s">
        <v>58</v>
      </c>
      <c r="C39" s="177"/>
      <c r="D39" s="178"/>
      <c r="E39" s="178"/>
      <c r="F39" s="178"/>
      <c r="G39" s="178"/>
      <c r="H39" s="179"/>
      <c r="I39" s="37"/>
    </row>
    <row r="40" spans="2:13" ht="15" customHeight="1">
      <c r="B40" s="57"/>
      <c r="C40" s="42"/>
      <c r="D40" s="42"/>
      <c r="E40" s="42"/>
      <c r="F40" s="42"/>
      <c r="G40" s="42"/>
      <c r="H40" s="52"/>
    </row>
    <row r="41" spans="2:13" ht="15" customHeight="1">
      <c r="B41" s="10"/>
      <c r="C41" s="10"/>
      <c r="D41" s="10"/>
      <c r="E41" s="10"/>
      <c r="F41" s="10"/>
      <c r="G41" s="10"/>
      <c r="H41" s="10"/>
    </row>
    <row r="42" spans="2:13" ht="15" customHeight="1">
      <c r="B42" s="58"/>
      <c r="C42" s="47"/>
      <c r="D42" s="47"/>
      <c r="E42" s="47"/>
      <c r="F42" s="47"/>
      <c r="G42" s="47"/>
      <c r="H42" s="54"/>
    </row>
    <row r="43" spans="2:13" ht="15" customHeight="1">
      <c r="B43" s="30" t="s">
        <v>59</v>
      </c>
      <c r="C43" s="80"/>
      <c r="D43" s="10"/>
      <c r="E43" s="10"/>
      <c r="F43" s="10"/>
      <c r="G43" s="10"/>
      <c r="H43" s="56"/>
    </row>
    <row r="44" spans="2:13" ht="15" customHeight="1">
      <c r="B44" s="57"/>
      <c r="C44" s="42"/>
      <c r="D44" s="42"/>
      <c r="E44" s="42"/>
      <c r="F44" s="42"/>
      <c r="G44" s="42"/>
      <c r="H44" s="52"/>
    </row>
    <row r="45" spans="2:13" ht="15" customHeight="1" thickBot="1"/>
    <row r="46" spans="2:13" ht="30" customHeight="1" thickBot="1">
      <c r="B46" s="183" t="s">
        <v>49</v>
      </c>
      <c r="C46" s="184"/>
      <c r="D46" s="184"/>
      <c r="E46" s="184"/>
      <c r="F46" s="184"/>
      <c r="G46" s="184"/>
      <c r="H46" s="185"/>
    </row>
  </sheetData>
  <sheetProtection algorithmName="SHA-512" hashValue="XghAL90TtXni5WvTG8NvjEPQBMVmBJonYiCoY+PnTNPuIVVt+6SiAR6ghhWxp3yK1clIuOzpWbBUKlFKLChrHQ==" saltValue="5SQYNz7RQaUmkTuMZpo0Sw==" spinCount="100000" sheet="1" objects="1" scenarios="1" selectLockedCells="1"/>
  <mergeCells count="18">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 ref="C37:H37"/>
    <mergeCell ref="C38:H38"/>
    <mergeCell ref="C39:H39"/>
    <mergeCell ref="B2:H2"/>
  </mergeCells>
  <conditionalFormatting sqref="B2">
    <cfRule type="expression" dxfId="25" priority="1">
      <formula>$J$2="OK"</formula>
    </cfRule>
    <cfRule type="expression" dxfId="24"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Normal="100" workbookViewId="0">
      <selection activeCell="D11" sqref="D11"/>
    </sheetView>
  </sheetViews>
  <sheetFormatPr defaultColWidth="11.453125" defaultRowHeight="15" customHeight="1"/>
  <cols>
    <col min="1" max="2" width="2.81640625" style="1" customWidth="1"/>
    <col min="3" max="3" width="37.1796875" style="1" customWidth="1"/>
    <col min="4" max="17" width="8.54296875" style="1" customWidth="1"/>
    <col min="18" max="18" width="2.81640625" style="1" customWidth="1"/>
    <col min="19" max="16384" width="11.453125" style="1"/>
  </cols>
  <sheetData>
    <row r="1" spans="2:18" ht="15" customHeight="1" thickBot="1"/>
    <row r="2" spans="2:18" s="17" customFormat="1" ht="60" customHeight="1" thickBot="1">
      <c r="B2" s="198" t="s">
        <v>146</v>
      </c>
      <c r="C2" s="199"/>
      <c r="D2" s="199"/>
      <c r="E2" s="199"/>
      <c r="F2" s="199"/>
      <c r="G2" s="199"/>
      <c r="H2" s="199"/>
      <c r="I2" s="199"/>
      <c r="J2" s="199"/>
      <c r="K2" s="199"/>
      <c r="L2" s="199"/>
      <c r="M2" s="199"/>
      <c r="N2" s="199"/>
      <c r="O2" s="199"/>
      <c r="P2" s="199"/>
      <c r="Q2" s="200"/>
      <c r="R2" s="81"/>
    </row>
    <row r="4" spans="2:18" ht="15" customHeight="1">
      <c r="B4" s="9" t="s">
        <v>45</v>
      </c>
      <c r="C4" s="75"/>
      <c r="D4" s="201">
        <f>'F1'!C7</f>
        <v>0</v>
      </c>
      <c r="E4" s="202"/>
      <c r="F4" s="202"/>
      <c r="G4" s="202"/>
      <c r="H4" s="202"/>
      <c r="I4" s="202"/>
      <c r="J4" s="202"/>
      <c r="K4" s="202"/>
      <c r="L4" s="202"/>
      <c r="M4" s="202"/>
      <c r="N4" s="202"/>
      <c r="O4" s="202"/>
      <c r="P4" s="202"/>
      <c r="Q4" s="203"/>
    </row>
    <row r="5" spans="2:18" ht="15" customHeight="1">
      <c r="B5" s="73"/>
      <c r="C5" s="3"/>
      <c r="D5" s="74"/>
      <c r="E5" s="74"/>
      <c r="F5" s="74"/>
      <c r="G5" s="74"/>
      <c r="H5" s="74"/>
      <c r="I5" s="74"/>
      <c r="J5" s="74"/>
      <c r="K5" s="74"/>
      <c r="L5" s="74"/>
      <c r="M5" s="74"/>
      <c r="N5" s="74"/>
      <c r="O5" s="74"/>
      <c r="P5" s="74"/>
      <c r="Q5" s="74"/>
    </row>
    <row r="6" spans="2:18" s="17" customFormat="1" ht="15" customHeight="1">
      <c r="B6" s="2"/>
      <c r="C6" s="2"/>
      <c r="D6" s="195" t="s">
        <v>120</v>
      </c>
      <c r="E6" s="196"/>
      <c r="F6" s="196"/>
      <c r="G6" s="196"/>
      <c r="H6" s="196"/>
      <c r="I6" s="196"/>
      <c r="J6" s="197"/>
      <c r="K6" s="195" t="s">
        <v>121</v>
      </c>
      <c r="L6" s="196"/>
      <c r="M6" s="196"/>
      <c r="N6" s="196"/>
      <c r="O6" s="196"/>
      <c r="P6" s="196"/>
      <c r="Q6" s="197"/>
    </row>
    <row r="7" spans="2:18" s="17" customFormat="1" ht="15" customHeight="1">
      <c r="B7" s="2"/>
      <c r="C7" s="2"/>
      <c r="D7" s="172" t="s">
        <v>122</v>
      </c>
      <c r="E7" s="172" t="s">
        <v>24</v>
      </c>
      <c r="F7" s="172" t="s">
        <v>25</v>
      </c>
      <c r="G7" s="172" t="s">
        <v>26</v>
      </c>
      <c r="H7" s="172" t="s">
        <v>38</v>
      </c>
      <c r="I7" s="172" t="s">
        <v>147</v>
      </c>
      <c r="J7" s="175" t="s">
        <v>44</v>
      </c>
      <c r="K7" s="172" t="s">
        <v>122</v>
      </c>
      <c r="L7" s="172" t="s">
        <v>24</v>
      </c>
      <c r="M7" s="172" t="s">
        <v>25</v>
      </c>
      <c r="N7" s="172" t="s">
        <v>26</v>
      </c>
      <c r="O7" s="172" t="s">
        <v>38</v>
      </c>
      <c r="P7" s="172" t="s">
        <v>147</v>
      </c>
      <c r="Q7" s="175" t="s">
        <v>44</v>
      </c>
    </row>
    <row r="8" spans="2:18" ht="15" customHeight="1">
      <c r="B8" s="4" t="s">
        <v>46</v>
      </c>
      <c r="C8" s="5"/>
      <c r="D8" s="28"/>
      <c r="E8" s="28"/>
      <c r="F8" s="28"/>
      <c r="G8" s="28"/>
      <c r="H8" s="28"/>
      <c r="I8" s="28"/>
      <c r="J8" s="28"/>
      <c r="K8" s="28"/>
      <c r="L8" s="28"/>
      <c r="M8" s="28"/>
      <c r="N8" s="28"/>
      <c r="O8" s="28"/>
      <c r="P8" s="28"/>
      <c r="Q8" s="28"/>
    </row>
    <row r="9" spans="2:18" ht="15" customHeight="1">
      <c r="B9" s="4"/>
      <c r="C9" s="20" t="s">
        <v>0</v>
      </c>
      <c r="D9" s="28"/>
      <c r="E9" s="28"/>
      <c r="F9" s="28"/>
      <c r="G9" s="28"/>
      <c r="H9" s="28"/>
      <c r="I9" s="28"/>
      <c r="J9" s="28"/>
      <c r="K9" s="28"/>
      <c r="L9" s="28"/>
      <c r="M9" s="28"/>
      <c r="N9" s="28"/>
      <c r="O9" s="28"/>
      <c r="P9" s="28"/>
      <c r="Q9" s="28"/>
    </row>
    <row r="10" spans="2:18" ht="15" customHeight="1">
      <c r="B10" s="102"/>
      <c r="C10" s="2" t="s">
        <v>1</v>
      </c>
      <c r="D10" s="82"/>
      <c r="E10" s="82"/>
      <c r="F10" s="82"/>
      <c r="G10" s="82"/>
      <c r="H10" s="82"/>
      <c r="I10" s="82"/>
      <c r="J10" s="248">
        <f>SUM(D10:I10)</f>
        <v>0</v>
      </c>
      <c r="K10" s="82"/>
      <c r="L10" s="82"/>
      <c r="M10" s="82"/>
      <c r="N10" s="82"/>
      <c r="O10" s="82"/>
      <c r="P10" s="82"/>
      <c r="Q10" s="248">
        <f>SUM(K10:P10)</f>
        <v>0</v>
      </c>
    </row>
    <row r="11" spans="2:18" ht="15" customHeight="1">
      <c r="B11" s="6"/>
      <c r="C11" s="2" t="s">
        <v>52</v>
      </c>
      <c r="D11" s="82"/>
      <c r="E11" s="82"/>
      <c r="F11" s="82"/>
      <c r="G11" s="82"/>
      <c r="H11" s="82"/>
      <c r="I11" s="82"/>
      <c r="J11" s="248">
        <f t="shared" ref="J11:J22" si="0">SUM(D11:I11)</f>
        <v>0</v>
      </c>
      <c r="K11" s="82"/>
      <c r="L11" s="82"/>
      <c r="M11" s="82"/>
      <c r="N11" s="82"/>
      <c r="O11" s="82"/>
      <c r="P11" s="82"/>
      <c r="Q11" s="248">
        <f t="shared" ref="Q11:Q22" si="1">SUM(K11:P11)</f>
        <v>0</v>
      </c>
    </row>
    <row r="12" spans="2:18" ht="15" customHeight="1">
      <c r="B12" s="6"/>
      <c r="C12" s="2" t="s">
        <v>2</v>
      </c>
      <c r="D12" s="82"/>
      <c r="E12" s="82"/>
      <c r="F12" s="82"/>
      <c r="G12" s="82"/>
      <c r="H12" s="82"/>
      <c r="I12" s="82"/>
      <c r="J12" s="248">
        <f t="shared" si="0"/>
        <v>0</v>
      </c>
      <c r="K12" s="82"/>
      <c r="L12" s="82"/>
      <c r="M12" s="82"/>
      <c r="N12" s="82"/>
      <c r="O12" s="82"/>
      <c r="P12" s="82"/>
      <c r="Q12" s="248">
        <f t="shared" si="1"/>
        <v>0</v>
      </c>
    </row>
    <row r="13" spans="2:18" ht="15" customHeight="1">
      <c r="B13" s="6"/>
      <c r="C13" s="2" t="s">
        <v>3</v>
      </c>
      <c r="D13" s="82"/>
      <c r="E13" s="82"/>
      <c r="F13" s="82"/>
      <c r="G13" s="82"/>
      <c r="H13" s="82"/>
      <c r="I13" s="82"/>
      <c r="J13" s="248">
        <f t="shared" si="0"/>
        <v>0</v>
      </c>
      <c r="K13" s="82"/>
      <c r="L13" s="82"/>
      <c r="M13" s="82"/>
      <c r="N13" s="82"/>
      <c r="O13" s="82"/>
      <c r="P13" s="82"/>
      <c r="Q13" s="248">
        <f t="shared" si="1"/>
        <v>0</v>
      </c>
    </row>
    <row r="14" spans="2:18" ht="15" customHeight="1">
      <c r="B14" s="6"/>
      <c r="C14" s="2" t="s">
        <v>4</v>
      </c>
      <c r="D14" s="82"/>
      <c r="E14" s="82"/>
      <c r="F14" s="82"/>
      <c r="G14" s="82"/>
      <c r="H14" s="82"/>
      <c r="I14" s="82"/>
      <c r="J14" s="248">
        <f t="shared" si="0"/>
        <v>0</v>
      </c>
      <c r="K14" s="82"/>
      <c r="L14" s="82"/>
      <c r="M14" s="82"/>
      <c r="N14" s="82"/>
      <c r="O14" s="82"/>
      <c r="P14" s="82"/>
      <c r="Q14" s="248">
        <f t="shared" si="1"/>
        <v>0</v>
      </c>
    </row>
    <row r="15" spans="2:18" ht="15" customHeight="1">
      <c r="B15" s="6"/>
      <c r="C15" s="2" t="s">
        <v>5</v>
      </c>
      <c r="D15" s="82"/>
      <c r="E15" s="82"/>
      <c r="F15" s="82"/>
      <c r="G15" s="82"/>
      <c r="H15" s="82"/>
      <c r="I15" s="82"/>
      <c r="J15" s="248">
        <f t="shared" si="0"/>
        <v>0</v>
      </c>
      <c r="K15" s="82"/>
      <c r="L15" s="82"/>
      <c r="M15" s="82"/>
      <c r="N15" s="82"/>
      <c r="O15" s="82"/>
      <c r="P15" s="82"/>
      <c r="Q15" s="248">
        <f t="shared" si="1"/>
        <v>0</v>
      </c>
    </row>
    <row r="16" spans="2:18" ht="15" customHeight="1">
      <c r="B16" s="6"/>
      <c r="C16" s="2" t="s">
        <v>6</v>
      </c>
      <c r="D16" s="82"/>
      <c r="E16" s="82"/>
      <c r="F16" s="82"/>
      <c r="G16" s="82"/>
      <c r="H16" s="82"/>
      <c r="I16" s="82"/>
      <c r="J16" s="248">
        <f t="shared" si="0"/>
        <v>0</v>
      </c>
      <c r="K16" s="82"/>
      <c r="L16" s="82"/>
      <c r="M16" s="82"/>
      <c r="N16" s="82"/>
      <c r="O16" s="82"/>
      <c r="P16" s="82"/>
      <c r="Q16" s="248">
        <f t="shared" si="1"/>
        <v>0</v>
      </c>
    </row>
    <row r="17" spans="2:17" ht="15" customHeight="1">
      <c r="B17" s="6"/>
      <c r="C17" s="2" t="s">
        <v>7</v>
      </c>
      <c r="D17" s="82"/>
      <c r="E17" s="82"/>
      <c r="F17" s="82"/>
      <c r="G17" s="82"/>
      <c r="H17" s="82"/>
      <c r="I17" s="82"/>
      <c r="J17" s="248">
        <f t="shared" si="0"/>
        <v>0</v>
      </c>
      <c r="K17" s="82"/>
      <c r="L17" s="82"/>
      <c r="M17" s="82"/>
      <c r="N17" s="82"/>
      <c r="O17" s="82"/>
      <c r="P17" s="82"/>
      <c r="Q17" s="248">
        <f t="shared" si="1"/>
        <v>0</v>
      </c>
    </row>
    <row r="18" spans="2:17" ht="15" customHeight="1">
      <c r="B18" s="6"/>
      <c r="C18" s="2" t="s">
        <v>37</v>
      </c>
      <c r="D18" s="82"/>
      <c r="E18" s="82"/>
      <c r="F18" s="82"/>
      <c r="G18" s="82"/>
      <c r="H18" s="82"/>
      <c r="I18" s="82"/>
      <c r="J18" s="248">
        <f t="shared" si="0"/>
        <v>0</v>
      </c>
      <c r="K18" s="82"/>
      <c r="L18" s="82"/>
      <c r="M18" s="82"/>
      <c r="N18" s="82"/>
      <c r="O18" s="82"/>
      <c r="P18" s="82"/>
      <c r="Q18" s="248">
        <f t="shared" si="1"/>
        <v>0</v>
      </c>
    </row>
    <row r="19" spans="2:17" ht="15" customHeight="1">
      <c r="B19" s="6"/>
      <c r="C19" s="2" t="s">
        <v>8</v>
      </c>
      <c r="D19" s="82"/>
      <c r="E19" s="82"/>
      <c r="F19" s="82"/>
      <c r="G19" s="82"/>
      <c r="H19" s="82"/>
      <c r="I19" s="82"/>
      <c r="J19" s="248">
        <f t="shared" si="0"/>
        <v>0</v>
      </c>
      <c r="K19" s="82"/>
      <c r="L19" s="82"/>
      <c r="M19" s="82"/>
      <c r="N19" s="82"/>
      <c r="O19" s="82"/>
      <c r="P19" s="82"/>
      <c r="Q19" s="248">
        <f t="shared" si="1"/>
        <v>0</v>
      </c>
    </row>
    <row r="20" spans="2:17" ht="15" customHeight="1">
      <c r="B20" s="6"/>
      <c r="C20" s="2" t="s">
        <v>9</v>
      </c>
      <c r="D20" s="82"/>
      <c r="E20" s="82"/>
      <c r="F20" s="82"/>
      <c r="G20" s="82"/>
      <c r="H20" s="82"/>
      <c r="I20" s="82"/>
      <c r="J20" s="248">
        <f t="shared" si="0"/>
        <v>0</v>
      </c>
      <c r="K20" s="82"/>
      <c r="L20" s="82"/>
      <c r="M20" s="82"/>
      <c r="N20" s="82"/>
      <c r="O20" s="82"/>
      <c r="P20" s="82"/>
      <c r="Q20" s="248">
        <f t="shared" si="1"/>
        <v>0</v>
      </c>
    </row>
    <row r="21" spans="2:17" ht="15" customHeight="1">
      <c r="B21" s="6"/>
      <c r="C21" s="2" t="s">
        <v>10</v>
      </c>
      <c r="D21" s="82"/>
      <c r="E21" s="82"/>
      <c r="F21" s="82"/>
      <c r="G21" s="82"/>
      <c r="H21" s="82"/>
      <c r="I21" s="82"/>
      <c r="J21" s="248">
        <f t="shared" si="0"/>
        <v>0</v>
      </c>
      <c r="K21" s="82"/>
      <c r="L21" s="82"/>
      <c r="M21" s="82"/>
      <c r="N21" s="82"/>
      <c r="O21" s="82"/>
      <c r="P21" s="82"/>
      <c r="Q21" s="248">
        <f t="shared" si="1"/>
        <v>0</v>
      </c>
    </row>
    <row r="22" spans="2:17" ht="15" customHeight="1">
      <c r="B22" s="6"/>
      <c r="C22" s="3" t="s">
        <v>11</v>
      </c>
      <c r="D22" s="82"/>
      <c r="E22" s="82"/>
      <c r="F22" s="82"/>
      <c r="G22" s="82"/>
      <c r="H22" s="82"/>
      <c r="I22" s="82"/>
      <c r="J22" s="248">
        <f t="shared" si="0"/>
        <v>0</v>
      </c>
      <c r="K22" s="82"/>
      <c r="L22" s="82"/>
      <c r="M22" s="82"/>
      <c r="N22" s="82"/>
      <c r="O22" s="82"/>
      <c r="P22" s="82"/>
      <c r="Q22" s="248">
        <f t="shared" si="1"/>
        <v>0</v>
      </c>
    </row>
    <row r="23" spans="2:17" ht="15" customHeight="1">
      <c r="B23" s="4"/>
      <c r="C23" s="20" t="s">
        <v>12</v>
      </c>
      <c r="D23" s="249"/>
      <c r="E23" s="249"/>
      <c r="F23" s="249"/>
      <c r="G23" s="249"/>
      <c r="H23" s="249"/>
      <c r="I23" s="249"/>
      <c r="J23" s="126"/>
      <c r="K23" s="249"/>
      <c r="L23" s="249"/>
      <c r="M23" s="249"/>
      <c r="N23" s="249"/>
      <c r="O23" s="249"/>
      <c r="P23" s="249"/>
      <c r="Q23" s="126"/>
    </row>
    <row r="24" spans="2:17" ht="15" customHeight="1">
      <c r="B24" s="6"/>
      <c r="C24" s="2" t="s">
        <v>53</v>
      </c>
      <c r="D24" s="82"/>
      <c r="E24" s="82"/>
      <c r="F24" s="82"/>
      <c r="G24" s="82"/>
      <c r="H24" s="82"/>
      <c r="I24" s="82"/>
      <c r="J24" s="248">
        <f t="shared" ref="J24:J29" si="2">SUM(D24:I24)</f>
        <v>0</v>
      </c>
      <c r="K24" s="82"/>
      <c r="L24" s="82"/>
      <c r="M24" s="82"/>
      <c r="N24" s="82"/>
      <c r="O24" s="82"/>
      <c r="P24" s="82"/>
      <c r="Q24" s="248">
        <f t="shared" ref="Q24:Q29" si="3">SUM(K24:P24)</f>
        <v>0</v>
      </c>
    </row>
    <row r="25" spans="2:17" ht="15" customHeight="1">
      <c r="B25" s="6"/>
      <c r="C25" s="2" t="s">
        <v>13</v>
      </c>
      <c r="D25" s="82"/>
      <c r="E25" s="82"/>
      <c r="F25" s="82"/>
      <c r="G25" s="82"/>
      <c r="H25" s="82"/>
      <c r="I25" s="82"/>
      <c r="J25" s="248">
        <f t="shared" si="2"/>
        <v>0</v>
      </c>
      <c r="K25" s="82"/>
      <c r="L25" s="82"/>
      <c r="M25" s="82"/>
      <c r="N25" s="82"/>
      <c r="O25" s="82"/>
      <c r="P25" s="82"/>
      <c r="Q25" s="248">
        <f t="shared" si="3"/>
        <v>0</v>
      </c>
    </row>
    <row r="26" spans="2:17" ht="15" customHeight="1">
      <c r="B26" s="6"/>
      <c r="C26" s="2" t="s">
        <v>14</v>
      </c>
      <c r="D26" s="82"/>
      <c r="E26" s="82"/>
      <c r="F26" s="82"/>
      <c r="G26" s="82"/>
      <c r="H26" s="82"/>
      <c r="I26" s="82"/>
      <c r="J26" s="248">
        <f t="shared" si="2"/>
        <v>0</v>
      </c>
      <c r="K26" s="82"/>
      <c r="L26" s="82"/>
      <c r="M26" s="82"/>
      <c r="N26" s="82"/>
      <c r="O26" s="82"/>
      <c r="P26" s="82"/>
      <c r="Q26" s="248">
        <f t="shared" si="3"/>
        <v>0</v>
      </c>
    </row>
    <row r="27" spans="2:17" ht="15" customHeight="1">
      <c r="B27" s="6"/>
      <c r="C27" s="2" t="s">
        <v>15</v>
      </c>
      <c r="D27" s="82"/>
      <c r="E27" s="82"/>
      <c r="F27" s="82"/>
      <c r="G27" s="82"/>
      <c r="H27" s="82"/>
      <c r="I27" s="82"/>
      <c r="J27" s="248">
        <f t="shared" si="2"/>
        <v>0</v>
      </c>
      <c r="K27" s="82"/>
      <c r="L27" s="82"/>
      <c r="M27" s="82"/>
      <c r="N27" s="82"/>
      <c r="O27" s="82"/>
      <c r="P27" s="82"/>
      <c r="Q27" s="248">
        <f t="shared" si="3"/>
        <v>0</v>
      </c>
    </row>
    <row r="28" spans="2:17" ht="15" customHeight="1">
      <c r="B28" s="6"/>
      <c r="C28" s="2" t="s">
        <v>16</v>
      </c>
      <c r="D28" s="82"/>
      <c r="E28" s="82"/>
      <c r="F28" s="82"/>
      <c r="G28" s="82"/>
      <c r="H28" s="82"/>
      <c r="I28" s="82"/>
      <c r="J28" s="248">
        <f t="shared" si="2"/>
        <v>0</v>
      </c>
      <c r="K28" s="82"/>
      <c r="L28" s="82"/>
      <c r="M28" s="82"/>
      <c r="N28" s="82"/>
      <c r="O28" s="82"/>
      <c r="P28" s="82"/>
      <c r="Q28" s="248">
        <f t="shared" si="3"/>
        <v>0</v>
      </c>
    </row>
    <row r="29" spans="2:17" ht="15" customHeight="1">
      <c r="B29" s="6"/>
      <c r="C29" s="2" t="s">
        <v>71</v>
      </c>
      <c r="D29" s="82"/>
      <c r="E29" s="82"/>
      <c r="F29" s="82"/>
      <c r="G29" s="82"/>
      <c r="H29" s="82"/>
      <c r="I29" s="82"/>
      <c r="J29" s="248">
        <f t="shared" si="2"/>
        <v>0</v>
      </c>
      <c r="K29" s="82"/>
      <c r="L29" s="82"/>
      <c r="M29" s="82"/>
      <c r="N29" s="82"/>
      <c r="O29" s="82"/>
      <c r="P29" s="82"/>
      <c r="Q29" s="248">
        <f t="shared" si="3"/>
        <v>0</v>
      </c>
    </row>
    <row r="30" spans="2:17" ht="15" customHeight="1">
      <c r="B30" s="4"/>
      <c r="C30" s="20" t="s">
        <v>21</v>
      </c>
      <c r="D30" s="249"/>
      <c r="E30" s="249"/>
      <c r="F30" s="249"/>
      <c r="G30" s="249"/>
      <c r="H30" s="249"/>
      <c r="I30" s="249"/>
      <c r="J30" s="126"/>
      <c r="K30" s="249"/>
      <c r="L30" s="249"/>
      <c r="M30" s="249"/>
      <c r="N30" s="249"/>
      <c r="O30" s="249"/>
      <c r="P30" s="249"/>
      <c r="Q30" s="126"/>
    </row>
    <row r="31" spans="2:17" ht="15" customHeight="1">
      <c r="B31" s="8"/>
      <c r="C31" s="3" t="s">
        <v>72</v>
      </c>
      <c r="D31" s="82"/>
      <c r="E31" s="82"/>
      <c r="F31" s="82"/>
      <c r="G31" s="82"/>
      <c r="H31" s="82"/>
      <c r="I31" s="82"/>
      <c r="J31" s="248">
        <f t="shared" ref="J31:J35" si="4">SUM(D31:I31)</f>
        <v>0</v>
      </c>
      <c r="K31" s="82"/>
      <c r="L31" s="82"/>
      <c r="M31" s="82"/>
      <c r="N31" s="82"/>
      <c r="O31" s="82"/>
      <c r="P31" s="82"/>
      <c r="Q31" s="248">
        <f t="shared" ref="Q31:Q35" si="5">SUM(K31:P31)</f>
        <v>0</v>
      </c>
    </row>
    <row r="32" spans="2:17" ht="15" customHeight="1">
      <c r="B32" s="8"/>
      <c r="C32" s="3" t="s">
        <v>36</v>
      </c>
      <c r="D32" s="82"/>
      <c r="E32" s="82"/>
      <c r="F32" s="82"/>
      <c r="G32" s="82"/>
      <c r="H32" s="82"/>
      <c r="I32" s="82"/>
      <c r="J32" s="248">
        <f t="shared" si="4"/>
        <v>0</v>
      </c>
      <c r="K32" s="82"/>
      <c r="L32" s="82"/>
      <c r="M32" s="82"/>
      <c r="N32" s="82"/>
      <c r="O32" s="82"/>
      <c r="P32" s="82"/>
      <c r="Q32" s="248">
        <f t="shared" si="5"/>
        <v>0</v>
      </c>
    </row>
    <row r="33" spans="2:17" ht="15" customHeight="1">
      <c r="B33" s="8"/>
      <c r="C33" s="3" t="s">
        <v>39</v>
      </c>
      <c r="D33" s="82"/>
      <c r="E33" s="82"/>
      <c r="F33" s="82"/>
      <c r="G33" s="82"/>
      <c r="H33" s="82"/>
      <c r="I33" s="82"/>
      <c r="J33" s="248">
        <f t="shared" si="4"/>
        <v>0</v>
      </c>
      <c r="K33" s="82"/>
      <c r="L33" s="82"/>
      <c r="M33" s="82"/>
      <c r="N33" s="82"/>
      <c r="O33" s="82"/>
      <c r="P33" s="82"/>
      <c r="Q33" s="248">
        <f t="shared" si="5"/>
        <v>0</v>
      </c>
    </row>
    <row r="34" spans="2:17" ht="15" customHeight="1">
      <c r="B34" s="8"/>
      <c r="C34" s="3" t="s">
        <v>17</v>
      </c>
      <c r="D34" s="82"/>
      <c r="E34" s="82"/>
      <c r="F34" s="82"/>
      <c r="G34" s="82"/>
      <c r="H34" s="82"/>
      <c r="I34" s="82"/>
      <c r="J34" s="248">
        <f t="shared" si="4"/>
        <v>0</v>
      </c>
      <c r="K34" s="82"/>
      <c r="L34" s="82"/>
      <c r="M34" s="82"/>
      <c r="N34" s="82"/>
      <c r="O34" s="82"/>
      <c r="P34" s="82"/>
      <c r="Q34" s="248">
        <f t="shared" si="5"/>
        <v>0</v>
      </c>
    </row>
    <row r="35" spans="2:17" ht="15" customHeight="1">
      <c r="B35" s="8"/>
      <c r="C35" s="3" t="s">
        <v>71</v>
      </c>
      <c r="D35" s="82"/>
      <c r="E35" s="82"/>
      <c r="F35" s="82"/>
      <c r="G35" s="82"/>
      <c r="H35" s="82"/>
      <c r="I35" s="82"/>
      <c r="J35" s="248">
        <f t="shared" si="4"/>
        <v>0</v>
      </c>
      <c r="K35" s="82"/>
      <c r="L35" s="82"/>
      <c r="M35" s="82"/>
      <c r="N35" s="82"/>
      <c r="O35" s="82"/>
      <c r="P35" s="82"/>
      <c r="Q35" s="248">
        <f t="shared" si="5"/>
        <v>0</v>
      </c>
    </row>
    <row r="36" spans="2:17" ht="15" customHeight="1">
      <c r="B36" s="4" t="s">
        <v>18</v>
      </c>
      <c r="C36" s="5"/>
      <c r="D36" s="249"/>
      <c r="E36" s="249"/>
      <c r="F36" s="249"/>
      <c r="G36" s="249"/>
      <c r="H36" s="249"/>
      <c r="I36" s="249"/>
      <c r="J36" s="126"/>
      <c r="K36" s="249"/>
      <c r="L36" s="249"/>
      <c r="M36" s="249"/>
      <c r="N36" s="249"/>
      <c r="O36" s="249"/>
      <c r="P36" s="249"/>
      <c r="Q36" s="126"/>
    </row>
    <row r="37" spans="2:17" ht="15" customHeight="1">
      <c r="B37" s="6"/>
      <c r="C37" s="2" t="s">
        <v>19</v>
      </c>
      <c r="D37" s="82"/>
      <c r="E37" s="82"/>
      <c r="F37" s="82"/>
      <c r="G37" s="82"/>
      <c r="H37" s="82"/>
      <c r="I37" s="82"/>
      <c r="J37" s="248">
        <f t="shared" ref="J37:J44" si="6">SUM(D37:I37)</f>
        <v>0</v>
      </c>
      <c r="K37" s="82"/>
      <c r="L37" s="82"/>
      <c r="M37" s="82"/>
      <c r="N37" s="82"/>
      <c r="O37" s="82"/>
      <c r="P37" s="82"/>
      <c r="Q37" s="248">
        <f t="shared" ref="Q37:Q44" si="7">SUM(K37:P37)</f>
        <v>0</v>
      </c>
    </row>
    <row r="38" spans="2:17" ht="15" customHeight="1">
      <c r="B38" s="6"/>
      <c r="C38" s="2" t="s">
        <v>40</v>
      </c>
      <c r="D38" s="82"/>
      <c r="E38" s="82"/>
      <c r="F38" s="82"/>
      <c r="G38" s="82"/>
      <c r="H38" s="82"/>
      <c r="I38" s="82"/>
      <c r="J38" s="248">
        <f t="shared" si="6"/>
        <v>0</v>
      </c>
      <c r="K38" s="82"/>
      <c r="L38" s="82"/>
      <c r="M38" s="82"/>
      <c r="N38" s="82"/>
      <c r="O38" s="82"/>
      <c r="P38" s="82"/>
      <c r="Q38" s="248">
        <f t="shared" si="7"/>
        <v>0</v>
      </c>
    </row>
    <row r="39" spans="2:17" ht="15" customHeight="1">
      <c r="B39" s="6"/>
      <c r="C39" s="2" t="s">
        <v>41</v>
      </c>
      <c r="D39" s="82"/>
      <c r="E39" s="82"/>
      <c r="F39" s="82"/>
      <c r="G39" s="82"/>
      <c r="H39" s="82"/>
      <c r="I39" s="82"/>
      <c r="J39" s="248">
        <f t="shared" si="6"/>
        <v>0</v>
      </c>
      <c r="K39" s="82"/>
      <c r="L39" s="82"/>
      <c r="M39" s="82"/>
      <c r="N39" s="82"/>
      <c r="O39" s="82"/>
      <c r="P39" s="82"/>
      <c r="Q39" s="248">
        <f t="shared" si="7"/>
        <v>0</v>
      </c>
    </row>
    <row r="40" spans="2:17" ht="15" customHeight="1">
      <c r="B40" s="6"/>
      <c r="C40" s="2" t="s">
        <v>20</v>
      </c>
      <c r="D40" s="82"/>
      <c r="E40" s="82"/>
      <c r="F40" s="82"/>
      <c r="G40" s="82"/>
      <c r="H40" s="82"/>
      <c r="I40" s="82"/>
      <c r="J40" s="248">
        <f t="shared" si="6"/>
        <v>0</v>
      </c>
      <c r="K40" s="82"/>
      <c r="L40" s="82"/>
      <c r="M40" s="82"/>
      <c r="N40" s="82"/>
      <c r="O40" s="82"/>
      <c r="P40" s="82"/>
      <c r="Q40" s="248">
        <f t="shared" si="7"/>
        <v>0</v>
      </c>
    </row>
    <row r="41" spans="2:17" ht="15" customHeight="1">
      <c r="B41" s="6"/>
      <c r="C41" s="2" t="s">
        <v>76</v>
      </c>
      <c r="D41" s="82"/>
      <c r="E41" s="82"/>
      <c r="F41" s="82"/>
      <c r="G41" s="82"/>
      <c r="H41" s="82"/>
      <c r="I41" s="82"/>
      <c r="J41" s="248">
        <f t="shared" si="6"/>
        <v>0</v>
      </c>
      <c r="K41" s="82"/>
      <c r="L41" s="82"/>
      <c r="M41" s="82"/>
      <c r="N41" s="82"/>
      <c r="O41" s="82"/>
      <c r="P41" s="82"/>
      <c r="Q41" s="248">
        <f t="shared" si="7"/>
        <v>0</v>
      </c>
    </row>
    <row r="42" spans="2:17" ht="15" customHeight="1">
      <c r="B42" s="6"/>
      <c r="C42" s="2" t="s">
        <v>74</v>
      </c>
      <c r="D42" s="82"/>
      <c r="E42" s="82"/>
      <c r="F42" s="82"/>
      <c r="G42" s="82"/>
      <c r="H42" s="82"/>
      <c r="I42" s="82"/>
      <c r="J42" s="248">
        <f t="shared" si="6"/>
        <v>0</v>
      </c>
      <c r="K42" s="82"/>
      <c r="L42" s="82"/>
      <c r="M42" s="82"/>
      <c r="N42" s="82"/>
      <c r="O42" s="82"/>
      <c r="P42" s="82"/>
      <c r="Q42" s="248">
        <f t="shared" si="7"/>
        <v>0</v>
      </c>
    </row>
    <row r="43" spans="2:17" ht="15" customHeight="1">
      <c r="B43" s="6"/>
      <c r="C43" s="2" t="s">
        <v>75</v>
      </c>
      <c r="D43" s="82"/>
      <c r="E43" s="82"/>
      <c r="F43" s="82"/>
      <c r="G43" s="82"/>
      <c r="H43" s="82"/>
      <c r="I43" s="82"/>
      <c r="J43" s="248">
        <f t="shared" si="6"/>
        <v>0</v>
      </c>
      <c r="K43" s="82"/>
      <c r="L43" s="82"/>
      <c r="M43" s="82"/>
      <c r="N43" s="82"/>
      <c r="O43" s="82"/>
      <c r="P43" s="82"/>
      <c r="Q43" s="248">
        <f t="shared" si="7"/>
        <v>0</v>
      </c>
    </row>
    <row r="44" spans="2:17" ht="15" customHeight="1">
      <c r="B44" s="6"/>
      <c r="C44" s="2" t="s">
        <v>71</v>
      </c>
      <c r="D44" s="82"/>
      <c r="E44" s="82"/>
      <c r="F44" s="82"/>
      <c r="G44" s="82"/>
      <c r="H44" s="82"/>
      <c r="I44" s="82"/>
      <c r="J44" s="248">
        <f t="shared" si="6"/>
        <v>0</v>
      </c>
      <c r="K44" s="82"/>
      <c r="L44" s="82"/>
      <c r="M44" s="82"/>
      <c r="N44" s="82"/>
      <c r="O44" s="82"/>
      <c r="P44" s="82"/>
      <c r="Q44" s="248">
        <f t="shared" si="7"/>
        <v>0</v>
      </c>
    </row>
    <row r="45" spans="2:17" ht="15" customHeight="1">
      <c r="B45" s="4" t="s">
        <v>32</v>
      </c>
      <c r="C45" s="5"/>
      <c r="D45" s="249"/>
      <c r="E45" s="249"/>
      <c r="F45" s="249"/>
      <c r="G45" s="249"/>
      <c r="H45" s="249"/>
      <c r="I45" s="249"/>
      <c r="J45" s="126"/>
      <c r="K45" s="249"/>
      <c r="L45" s="249"/>
      <c r="M45" s="249"/>
      <c r="N45" s="249"/>
      <c r="O45" s="249"/>
      <c r="P45" s="249"/>
      <c r="Q45" s="126"/>
    </row>
    <row r="46" spans="2:17" ht="15" customHeight="1">
      <c r="B46" s="8"/>
      <c r="C46" s="3" t="s">
        <v>72</v>
      </c>
      <c r="D46" s="82"/>
      <c r="E46" s="82"/>
      <c r="F46" s="82"/>
      <c r="G46" s="82"/>
      <c r="H46" s="82"/>
      <c r="I46" s="82"/>
      <c r="J46" s="248">
        <f t="shared" ref="J46:J51" si="8">SUM(D46:I46)</f>
        <v>0</v>
      </c>
      <c r="K46" s="82"/>
      <c r="L46" s="82"/>
      <c r="M46" s="82"/>
      <c r="N46" s="82"/>
      <c r="O46" s="82"/>
      <c r="P46" s="82"/>
      <c r="Q46" s="248">
        <f t="shared" ref="Q46:Q51" si="9">SUM(K46:P46)</f>
        <v>0</v>
      </c>
    </row>
    <row r="47" spans="2:17" ht="15" customHeight="1">
      <c r="B47" s="8"/>
      <c r="C47" s="3" t="s">
        <v>73</v>
      </c>
      <c r="D47" s="82"/>
      <c r="E47" s="82"/>
      <c r="F47" s="82"/>
      <c r="G47" s="82"/>
      <c r="H47" s="82"/>
      <c r="I47" s="82"/>
      <c r="J47" s="248">
        <f t="shared" si="8"/>
        <v>0</v>
      </c>
      <c r="K47" s="82"/>
      <c r="L47" s="82"/>
      <c r="M47" s="82"/>
      <c r="N47" s="82"/>
      <c r="O47" s="82"/>
      <c r="P47" s="82"/>
      <c r="Q47" s="248">
        <f t="shared" si="9"/>
        <v>0</v>
      </c>
    </row>
    <row r="48" spans="2:17" ht="15" customHeight="1">
      <c r="B48" s="8"/>
      <c r="C48" s="3" t="s">
        <v>98</v>
      </c>
      <c r="D48" s="82"/>
      <c r="E48" s="82"/>
      <c r="F48" s="82"/>
      <c r="G48" s="82"/>
      <c r="H48" s="82"/>
      <c r="I48" s="82"/>
      <c r="J48" s="248">
        <f t="shared" si="8"/>
        <v>0</v>
      </c>
      <c r="K48" s="82"/>
      <c r="L48" s="82"/>
      <c r="M48" s="82"/>
      <c r="N48" s="82"/>
      <c r="O48" s="82"/>
      <c r="P48" s="82"/>
      <c r="Q48" s="248">
        <f t="shared" si="9"/>
        <v>0</v>
      </c>
    </row>
    <row r="49" spans="2:17" ht="15" customHeight="1">
      <c r="B49" s="8"/>
      <c r="C49" s="3" t="s">
        <v>77</v>
      </c>
      <c r="D49" s="82"/>
      <c r="E49" s="82"/>
      <c r="F49" s="82"/>
      <c r="G49" s="82"/>
      <c r="H49" s="82"/>
      <c r="I49" s="82"/>
      <c r="J49" s="248">
        <f t="shared" si="8"/>
        <v>0</v>
      </c>
      <c r="K49" s="82"/>
      <c r="L49" s="82"/>
      <c r="M49" s="82"/>
      <c r="N49" s="82"/>
      <c r="O49" s="82"/>
      <c r="P49" s="82"/>
      <c r="Q49" s="248">
        <f t="shared" si="9"/>
        <v>0</v>
      </c>
    </row>
    <row r="50" spans="2:17" ht="15" customHeight="1">
      <c r="B50" s="8"/>
      <c r="C50" s="3" t="s">
        <v>78</v>
      </c>
      <c r="D50" s="82"/>
      <c r="E50" s="82"/>
      <c r="F50" s="82"/>
      <c r="G50" s="82"/>
      <c r="H50" s="82"/>
      <c r="I50" s="82"/>
      <c r="J50" s="248">
        <f t="shared" si="8"/>
        <v>0</v>
      </c>
      <c r="K50" s="82"/>
      <c r="L50" s="82"/>
      <c r="M50" s="82"/>
      <c r="N50" s="82"/>
      <c r="O50" s="82"/>
      <c r="P50" s="82"/>
      <c r="Q50" s="248">
        <f t="shared" si="9"/>
        <v>0</v>
      </c>
    </row>
    <row r="51" spans="2:17" ht="15" customHeight="1">
      <c r="B51" s="11"/>
      <c r="C51" s="22" t="s">
        <v>79</v>
      </c>
      <c r="D51" s="82"/>
      <c r="E51" s="82"/>
      <c r="F51" s="82"/>
      <c r="G51" s="82"/>
      <c r="H51" s="82"/>
      <c r="I51" s="82"/>
      <c r="J51" s="248">
        <f t="shared" si="8"/>
        <v>0</v>
      </c>
      <c r="K51" s="82"/>
      <c r="L51" s="82"/>
      <c r="M51" s="82"/>
      <c r="N51" s="82"/>
      <c r="O51" s="82"/>
      <c r="P51" s="82"/>
      <c r="Q51" s="248">
        <f t="shared" si="9"/>
        <v>0</v>
      </c>
    </row>
    <row r="52" spans="2:17" ht="15" customHeight="1">
      <c r="D52" s="83"/>
      <c r="E52" s="83"/>
      <c r="F52" s="83"/>
      <c r="G52" s="83"/>
      <c r="H52" s="83"/>
      <c r="I52" s="83"/>
      <c r="J52" s="83"/>
      <c r="K52" s="83"/>
      <c r="L52" s="83"/>
      <c r="M52" s="83"/>
      <c r="N52" s="83"/>
      <c r="O52" s="83"/>
      <c r="P52" s="83"/>
      <c r="Q52" s="83"/>
    </row>
    <row r="53" spans="2:17" ht="15" customHeight="1">
      <c r="B53" s="7" t="s">
        <v>44</v>
      </c>
      <c r="C53" s="24"/>
      <c r="D53" s="77">
        <f t="shared" ref="D53:Q53" si="10">SUM(D10:D51)</f>
        <v>0</v>
      </c>
      <c r="E53" s="77">
        <f t="shared" si="10"/>
        <v>0</v>
      </c>
      <c r="F53" s="77">
        <f t="shared" si="10"/>
        <v>0</v>
      </c>
      <c r="G53" s="77">
        <f t="shared" si="10"/>
        <v>0</v>
      </c>
      <c r="H53" s="77">
        <f t="shared" si="10"/>
        <v>0</v>
      </c>
      <c r="I53" s="77">
        <f t="shared" si="10"/>
        <v>0</v>
      </c>
      <c r="J53" s="77">
        <f t="shared" si="10"/>
        <v>0</v>
      </c>
      <c r="K53" s="77">
        <f t="shared" si="10"/>
        <v>0</v>
      </c>
      <c r="L53" s="77">
        <f t="shared" si="10"/>
        <v>0</v>
      </c>
      <c r="M53" s="77">
        <f t="shared" si="10"/>
        <v>0</v>
      </c>
      <c r="N53" s="77">
        <f t="shared" si="10"/>
        <v>0</v>
      </c>
      <c r="O53" s="77">
        <f t="shared" si="10"/>
        <v>0</v>
      </c>
      <c r="P53" s="77">
        <f t="shared" si="10"/>
        <v>0</v>
      </c>
      <c r="Q53" s="77">
        <f t="shared" si="10"/>
        <v>0</v>
      </c>
    </row>
    <row r="54" spans="2:17" ht="15" customHeight="1">
      <c r="B54" s="25"/>
      <c r="D54" s="27"/>
      <c r="E54" s="27"/>
      <c r="F54" s="27"/>
      <c r="G54" s="27"/>
      <c r="H54" s="27"/>
      <c r="I54" s="27"/>
      <c r="J54" s="27"/>
      <c r="K54" s="27"/>
      <c r="L54" s="27"/>
      <c r="M54" s="27"/>
      <c r="N54" s="27"/>
      <c r="O54" s="27"/>
      <c r="P54" s="27"/>
      <c r="Q54" s="27"/>
    </row>
  </sheetData>
  <sheetProtection algorithmName="SHA-512" hashValue="xbMLfLvo9yimOIbWjvTVZ+ytfU/kSVigcwW0PgrJV6Aq6Y3lGba3E4RuCGEbMs92ivHyNXp4VizouRLFsWY3aQ==" saltValue="/ihTIBi551NuBVz5A808WQ==" spinCount="100000" sheet="1" objects="1" scenarios="1" selectLockedCells="1"/>
  <mergeCells count="4">
    <mergeCell ref="D6:J6"/>
    <mergeCell ref="K6:Q6"/>
    <mergeCell ref="B2:Q2"/>
    <mergeCell ref="D4:Q4"/>
  </mergeCells>
  <conditionalFormatting sqref="B2">
    <cfRule type="expression" dxfId="23" priority="5">
      <formula>$S$2="OK"</formula>
    </cfRule>
    <cfRule type="expression" dxfId="22" priority="6">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showGridLines="0" zoomScaleNormal="100" workbookViewId="0">
      <selection activeCell="J13" sqref="J13"/>
    </sheetView>
  </sheetViews>
  <sheetFormatPr defaultColWidth="11.453125" defaultRowHeight="15" customHeight="1"/>
  <cols>
    <col min="1" max="2" width="2.81640625" style="1" customWidth="1"/>
    <col min="3" max="3" width="37.1796875" style="1" customWidth="1"/>
    <col min="4" max="25" width="8.54296875" style="1" customWidth="1"/>
    <col min="26" max="26" width="2.81640625" style="1" customWidth="1"/>
    <col min="27" max="16384" width="11.453125" style="1"/>
  </cols>
  <sheetData>
    <row r="1" spans="2:26" ht="15" customHeight="1" thickBot="1"/>
    <row r="2" spans="2:26" s="17" customFormat="1" ht="60" customHeight="1" thickBot="1">
      <c r="B2" s="198" t="s">
        <v>146</v>
      </c>
      <c r="C2" s="199"/>
      <c r="D2" s="199"/>
      <c r="E2" s="199"/>
      <c r="F2" s="199"/>
      <c r="G2" s="199"/>
      <c r="H2" s="199"/>
      <c r="I2" s="199"/>
      <c r="J2" s="199"/>
      <c r="K2" s="199"/>
      <c r="L2" s="199"/>
      <c r="M2" s="199"/>
      <c r="N2" s="199"/>
      <c r="O2" s="199"/>
      <c r="P2" s="199"/>
      <c r="Q2" s="199"/>
      <c r="R2" s="199"/>
      <c r="S2" s="199"/>
      <c r="T2" s="199"/>
      <c r="U2" s="199"/>
      <c r="V2" s="199"/>
      <c r="W2" s="199"/>
      <c r="X2" s="199"/>
      <c r="Y2" s="200"/>
      <c r="Z2" s="81"/>
    </row>
    <row r="4" spans="2:26" ht="15" customHeight="1">
      <c r="B4" s="9" t="s">
        <v>45</v>
      </c>
      <c r="C4" s="75"/>
      <c r="D4" s="201">
        <f>'F1'!C7</f>
        <v>0</v>
      </c>
      <c r="E4" s="202"/>
      <c r="F4" s="202"/>
      <c r="G4" s="202"/>
      <c r="H4" s="202"/>
      <c r="I4" s="202"/>
      <c r="J4" s="202"/>
      <c r="K4" s="202"/>
      <c r="L4" s="202"/>
      <c r="M4" s="202"/>
      <c r="N4" s="202"/>
      <c r="O4" s="202"/>
      <c r="P4" s="202"/>
      <c r="Q4" s="202"/>
      <c r="R4" s="202"/>
      <c r="S4" s="202"/>
      <c r="T4" s="202"/>
      <c r="U4" s="202"/>
      <c r="V4" s="202"/>
      <c r="W4" s="202"/>
      <c r="X4" s="202"/>
      <c r="Y4" s="203"/>
    </row>
    <row r="5" spans="2:26" ht="15" customHeight="1">
      <c r="B5" s="73"/>
      <c r="C5" s="3"/>
      <c r="D5" s="74"/>
      <c r="E5" s="74"/>
      <c r="F5" s="74"/>
      <c r="G5" s="74"/>
      <c r="H5" s="74"/>
      <c r="I5" s="74"/>
      <c r="J5" s="74"/>
      <c r="K5" s="74"/>
      <c r="L5" s="74"/>
      <c r="M5" s="74"/>
      <c r="N5" s="74"/>
      <c r="O5" s="74"/>
      <c r="P5" s="74"/>
      <c r="Q5" s="74"/>
      <c r="R5" s="74"/>
      <c r="S5" s="74"/>
      <c r="T5" s="74"/>
      <c r="U5" s="74"/>
      <c r="V5" s="74"/>
      <c r="W5" s="74"/>
      <c r="X5" s="74"/>
      <c r="Y5" s="74"/>
    </row>
    <row r="6" spans="2:26" s="17" customFormat="1" ht="15" customHeight="1">
      <c r="B6" s="2"/>
      <c r="C6" s="2"/>
      <c r="D6" s="195" t="s">
        <v>120</v>
      </c>
      <c r="E6" s="196"/>
      <c r="F6" s="196"/>
      <c r="G6" s="196"/>
      <c r="H6" s="196"/>
      <c r="I6" s="196"/>
      <c r="J6" s="196"/>
      <c r="K6" s="196"/>
      <c r="L6" s="196"/>
      <c r="M6" s="196"/>
      <c r="N6" s="197"/>
      <c r="O6" s="195" t="s">
        <v>121</v>
      </c>
      <c r="P6" s="196"/>
      <c r="Q6" s="196"/>
      <c r="R6" s="196"/>
      <c r="S6" s="196"/>
      <c r="T6" s="196"/>
      <c r="U6" s="196"/>
      <c r="V6" s="196"/>
      <c r="W6" s="196"/>
      <c r="X6" s="196"/>
      <c r="Y6" s="197"/>
    </row>
    <row r="7" spans="2:26" s="17" customFormat="1" ht="15" customHeight="1">
      <c r="B7" s="2"/>
      <c r="C7" s="2"/>
      <c r="D7" s="172" t="s">
        <v>149</v>
      </c>
      <c r="E7" s="172" t="s">
        <v>150</v>
      </c>
      <c r="F7" s="172" t="s">
        <v>151</v>
      </c>
      <c r="G7" s="172" t="s">
        <v>152</v>
      </c>
      <c r="H7" s="172" t="s">
        <v>153</v>
      </c>
      <c r="I7" s="172" t="s">
        <v>154</v>
      </c>
      <c r="J7" s="172" t="s">
        <v>155</v>
      </c>
      <c r="K7" s="172" t="s">
        <v>156</v>
      </c>
      <c r="L7" s="172" t="s">
        <v>157</v>
      </c>
      <c r="M7" s="173" t="s">
        <v>158</v>
      </c>
      <c r="N7" s="175" t="s">
        <v>44</v>
      </c>
      <c r="O7" s="172" t="s">
        <v>149</v>
      </c>
      <c r="P7" s="172" t="s">
        <v>150</v>
      </c>
      <c r="Q7" s="172" t="s">
        <v>151</v>
      </c>
      <c r="R7" s="172" t="s">
        <v>152</v>
      </c>
      <c r="S7" s="172" t="s">
        <v>153</v>
      </c>
      <c r="T7" s="172" t="s">
        <v>154</v>
      </c>
      <c r="U7" s="172" t="s">
        <v>155</v>
      </c>
      <c r="V7" s="172" t="s">
        <v>156</v>
      </c>
      <c r="W7" s="172" t="s">
        <v>157</v>
      </c>
      <c r="X7" s="173" t="s">
        <v>158</v>
      </c>
      <c r="Y7" s="175" t="s">
        <v>44</v>
      </c>
    </row>
    <row r="8" spans="2:26" ht="15" customHeight="1">
      <c r="B8" s="4" t="s">
        <v>46</v>
      </c>
      <c r="C8" s="5"/>
      <c r="D8" s="28"/>
      <c r="E8" s="28"/>
      <c r="F8" s="28"/>
      <c r="G8" s="28"/>
      <c r="H8" s="28"/>
      <c r="I8" s="28"/>
      <c r="J8" s="28"/>
      <c r="K8" s="28"/>
      <c r="L8" s="28"/>
      <c r="M8" s="28"/>
      <c r="N8" s="28"/>
      <c r="O8" s="28"/>
      <c r="P8" s="28"/>
      <c r="Q8" s="28"/>
      <c r="R8" s="28"/>
      <c r="S8" s="28"/>
      <c r="T8" s="28"/>
      <c r="U8" s="28"/>
      <c r="V8" s="28"/>
      <c r="W8" s="28"/>
      <c r="X8" s="28"/>
      <c r="Y8" s="28"/>
    </row>
    <row r="9" spans="2:26" ht="15" customHeight="1">
      <c r="B9" s="4"/>
      <c r="C9" s="20" t="s">
        <v>0</v>
      </c>
      <c r="D9" s="28"/>
      <c r="E9" s="28"/>
      <c r="F9" s="28"/>
      <c r="G9" s="28"/>
      <c r="H9" s="28"/>
      <c r="I9" s="28"/>
      <c r="J9" s="28"/>
      <c r="K9" s="28"/>
      <c r="L9" s="28"/>
      <c r="M9" s="28"/>
      <c r="N9" s="28"/>
      <c r="O9" s="28"/>
      <c r="P9" s="28"/>
      <c r="Q9" s="28"/>
      <c r="R9" s="28"/>
      <c r="S9" s="28"/>
      <c r="T9" s="28"/>
      <c r="U9" s="28"/>
      <c r="V9" s="28"/>
      <c r="W9" s="28"/>
      <c r="X9" s="28"/>
      <c r="Y9" s="28"/>
    </row>
    <row r="10" spans="2:26" ht="15" customHeight="1">
      <c r="B10" s="102"/>
      <c r="C10" s="2" t="s">
        <v>1</v>
      </c>
      <c r="D10" s="82"/>
      <c r="E10" s="82"/>
      <c r="F10" s="82"/>
      <c r="G10" s="82"/>
      <c r="H10" s="82"/>
      <c r="I10" s="82"/>
      <c r="J10" s="82"/>
      <c r="K10" s="82"/>
      <c r="L10" s="82"/>
      <c r="M10" s="82"/>
      <c r="N10" s="248">
        <f>SUM(D10:M10)</f>
        <v>0</v>
      </c>
      <c r="O10" s="82"/>
      <c r="P10" s="82"/>
      <c r="Q10" s="82"/>
      <c r="R10" s="82"/>
      <c r="S10" s="82"/>
      <c r="T10" s="82"/>
      <c r="U10" s="82"/>
      <c r="V10" s="82"/>
      <c r="W10" s="82"/>
      <c r="X10" s="82"/>
      <c r="Y10" s="248">
        <f>SUM(O10:X10)</f>
        <v>0</v>
      </c>
    </row>
    <row r="11" spans="2:26" ht="15" customHeight="1">
      <c r="B11" s="6"/>
      <c r="C11" s="2" t="s">
        <v>52</v>
      </c>
      <c r="D11" s="82"/>
      <c r="E11" s="82"/>
      <c r="F11" s="82"/>
      <c r="G11" s="82"/>
      <c r="H11" s="82"/>
      <c r="I11" s="82"/>
      <c r="J11" s="82"/>
      <c r="K11" s="82"/>
      <c r="L11" s="82"/>
      <c r="M11" s="82"/>
      <c r="N11" s="248">
        <f t="shared" ref="N11:N22" si="0">SUM(D11:M11)</f>
        <v>0</v>
      </c>
      <c r="O11" s="82"/>
      <c r="P11" s="82"/>
      <c r="Q11" s="82"/>
      <c r="R11" s="82"/>
      <c r="S11" s="82"/>
      <c r="T11" s="82"/>
      <c r="U11" s="82"/>
      <c r="V11" s="82"/>
      <c r="W11" s="82"/>
      <c r="X11" s="82"/>
      <c r="Y11" s="248">
        <f t="shared" ref="Y11:Y22" si="1">SUM(O11:X11)</f>
        <v>0</v>
      </c>
    </row>
    <row r="12" spans="2:26" ht="15" customHeight="1">
      <c r="B12" s="6"/>
      <c r="C12" s="2" t="s">
        <v>2</v>
      </c>
      <c r="D12" s="82"/>
      <c r="E12" s="82"/>
      <c r="F12" s="82"/>
      <c r="G12" s="82"/>
      <c r="H12" s="82"/>
      <c r="I12" s="82"/>
      <c r="J12" s="82"/>
      <c r="K12" s="82"/>
      <c r="L12" s="82"/>
      <c r="M12" s="82"/>
      <c r="N12" s="248">
        <f t="shared" si="0"/>
        <v>0</v>
      </c>
      <c r="O12" s="82"/>
      <c r="P12" s="82"/>
      <c r="Q12" s="82"/>
      <c r="R12" s="82"/>
      <c r="S12" s="82"/>
      <c r="T12" s="82"/>
      <c r="U12" s="82"/>
      <c r="V12" s="82"/>
      <c r="W12" s="82"/>
      <c r="X12" s="82"/>
      <c r="Y12" s="248">
        <f t="shared" si="1"/>
        <v>0</v>
      </c>
    </row>
    <row r="13" spans="2:26" ht="15" customHeight="1">
      <c r="B13" s="6"/>
      <c r="C13" s="2" t="s">
        <v>3</v>
      </c>
      <c r="D13" s="82"/>
      <c r="E13" s="82"/>
      <c r="F13" s="82"/>
      <c r="G13" s="82"/>
      <c r="H13" s="82"/>
      <c r="I13" s="82"/>
      <c r="J13" s="82"/>
      <c r="K13" s="82"/>
      <c r="L13" s="82"/>
      <c r="M13" s="82"/>
      <c r="N13" s="248">
        <f t="shared" si="0"/>
        <v>0</v>
      </c>
      <c r="O13" s="82"/>
      <c r="P13" s="82"/>
      <c r="Q13" s="82"/>
      <c r="R13" s="82"/>
      <c r="S13" s="82"/>
      <c r="T13" s="82"/>
      <c r="U13" s="82"/>
      <c r="V13" s="82"/>
      <c r="W13" s="82"/>
      <c r="X13" s="82"/>
      <c r="Y13" s="248">
        <f t="shared" si="1"/>
        <v>0</v>
      </c>
    </row>
    <row r="14" spans="2:26" ht="15" customHeight="1">
      <c r="B14" s="6"/>
      <c r="C14" s="2" t="s">
        <v>4</v>
      </c>
      <c r="D14" s="82"/>
      <c r="E14" s="82"/>
      <c r="F14" s="82"/>
      <c r="G14" s="82"/>
      <c r="H14" s="82"/>
      <c r="I14" s="82"/>
      <c r="J14" s="82"/>
      <c r="K14" s="82"/>
      <c r="L14" s="82"/>
      <c r="M14" s="82"/>
      <c r="N14" s="248">
        <f t="shared" si="0"/>
        <v>0</v>
      </c>
      <c r="O14" s="82"/>
      <c r="P14" s="82"/>
      <c r="Q14" s="82"/>
      <c r="R14" s="82"/>
      <c r="S14" s="82"/>
      <c r="T14" s="82"/>
      <c r="U14" s="82"/>
      <c r="V14" s="82"/>
      <c r="W14" s="82"/>
      <c r="X14" s="82"/>
      <c r="Y14" s="248">
        <f t="shared" si="1"/>
        <v>0</v>
      </c>
    </row>
    <row r="15" spans="2:26" ht="15" customHeight="1">
      <c r="B15" s="6"/>
      <c r="C15" s="2" t="s">
        <v>5</v>
      </c>
      <c r="D15" s="82"/>
      <c r="E15" s="82"/>
      <c r="F15" s="82"/>
      <c r="G15" s="82"/>
      <c r="H15" s="82"/>
      <c r="I15" s="82"/>
      <c r="J15" s="82"/>
      <c r="K15" s="82"/>
      <c r="L15" s="82"/>
      <c r="M15" s="82"/>
      <c r="N15" s="248">
        <f t="shared" si="0"/>
        <v>0</v>
      </c>
      <c r="O15" s="82"/>
      <c r="P15" s="82"/>
      <c r="Q15" s="82"/>
      <c r="R15" s="82"/>
      <c r="S15" s="82"/>
      <c r="T15" s="82"/>
      <c r="U15" s="82"/>
      <c r="V15" s="82"/>
      <c r="W15" s="82"/>
      <c r="X15" s="82"/>
      <c r="Y15" s="248">
        <f t="shared" si="1"/>
        <v>0</v>
      </c>
    </row>
    <row r="16" spans="2:26" ht="15" customHeight="1">
      <c r="B16" s="6"/>
      <c r="C16" s="2" t="s">
        <v>6</v>
      </c>
      <c r="D16" s="82"/>
      <c r="E16" s="82"/>
      <c r="F16" s="82"/>
      <c r="G16" s="82"/>
      <c r="H16" s="82"/>
      <c r="I16" s="82"/>
      <c r="J16" s="82"/>
      <c r="K16" s="82"/>
      <c r="L16" s="82"/>
      <c r="M16" s="82"/>
      <c r="N16" s="248">
        <f t="shared" si="0"/>
        <v>0</v>
      </c>
      <c r="O16" s="82"/>
      <c r="P16" s="82"/>
      <c r="Q16" s="82"/>
      <c r="R16" s="82"/>
      <c r="S16" s="82"/>
      <c r="T16" s="82"/>
      <c r="U16" s="82"/>
      <c r="V16" s="82"/>
      <c r="W16" s="82"/>
      <c r="X16" s="82"/>
      <c r="Y16" s="248">
        <f t="shared" si="1"/>
        <v>0</v>
      </c>
    </row>
    <row r="17" spans="2:25" ht="15" customHeight="1">
      <c r="B17" s="6"/>
      <c r="C17" s="2" t="s">
        <v>7</v>
      </c>
      <c r="D17" s="82"/>
      <c r="E17" s="82"/>
      <c r="F17" s="82"/>
      <c r="G17" s="82"/>
      <c r="H17" s="82"/>
      <c r="I17" s="82"/>
      <c r="J17" s="82"/>
      <c r="K17" s="82"/>
      <c r="L17" s="82"/>
      <c r="M17" s="82"/>
      <c r="N17" s="248">
        <f t="shared" si="0"/>
        <v>0</v>
      </c>
      <c r="O17" s="82"/>
      <c r="P17" s="82"/>
      <c r="Q17" s="82"/>
      <c r="R17" s="82"/>
      <c r="S17" s="82"/>
      <c r="T17" s="82"/>
      <c r="U17" s="82"/>
      <c r="V17" s="82"/>
      <c r="W17" s="82"/>
      <c r="X17" s="82"/>
      <c r="Y17" s="248">
        <f t="shared" si="1"/>
        <v>0</v>
      </c>
    </row>
    <row r="18" spans="2:25" ht="15" customHeight="1">
      <c r="B18" s="6"/>
      <c r="C18" s="2" t="s">
        <v>37</v>
      </c>
      <c r="D18" s="82"/>
      <c r="E18" s="82"/>
      <c r="F18" s="82"/>
      <c r="G18" s="82"/>
      <c r="H18" s="82"/>
      <c r="I18" s="82"/>
      <c r="J18" s="82"/>
      <c r="K18" s="82"/>
      <c r="L18" s="82"/>
      <c r="M18" s="82"/>
      <c r="N18" s="248">
        <f t="shared" si="0"/>
        <v>0</v>
      </c>
      <c r="O18" s="82"/>
      <c r="P18" s="82"/>
      <c r="Q18" s="82"/>
      <c r="R18" s="82"/>
      <c r="S18" s="82"/>
      <c r="T18" s="82"/>
      <c r="U18" s="82"/>
      <c r="V18" s="82"/>
      <c r="W18" s="82"/>
      <c r="X18" s="82"/>
      <c r="Y18" s="248">
        <f t="shared" si="1"/>
        <v>0</v>
      </c>
    </row>
    <row r="19" spans="2:25" ht="15" customHeight="1">
      <c r="B19" s="6"/>
      <c r="C19" s="2" t="s">
        <v>8</v>
      </c>
      <c r="D19" s="82"/>
      <c r="E19" s="82"/>
      <c r="F19" s="82"/>
      <c r="G19" s="82"/>
      <c r="H19" s="82"/>
      <c r="I19" s="82"/>
      <c r="J19" s="82"/>
      <c r="K19" s="82"/>
      <c r="L19" s="82"/>
      <c r="M19" s="82"/>
      <c r="N19" s="248">
        <f t="shared" si="0"/>
        <v>0</v>
      </c>
      <c r="O19" s="82"/>
      <c r="P19" s="82"/>
      <c r="Q19" s="82"/>
      <c r="R19" s="82"/>
      <c r="S19" s="82"/>
      <c r="T19" s="82"/>
      <c r="U19" s="82"/>
      <c r="V19" s="82"/>
      <c r="W19" s="82"/>
      <c r="X19" s="82"/>
      <c r="Y19" s="248">
        <f t="shared" si="1"/>
        <v>0</v>
      </c>
    </row>
    <row r="20" spans="2:25" ht="15" customHeight="1">
      <c r="B20" s="6"/>
      <c r="C20" s="2" t="s">
        <v>9</v>
      </c>
      <c r="D20" s="82"/>
      <c r="E20" s="82"/>
      <c r="F20" s="82"/>
      <c r="G20" s="82"/>
      <c r="H20" s="82"/>
      <c r="I20" s="82"/>
      <c r="J20" s="82"/>
      <c r="K20" s="82"/>
      <c r="L20" s="82"/>
      <c r="M20" s="82"/>
      <c r="N20" s="248">
        <f t="shared" si="0"/>
        <v>0</v>
      </c>
      <c r="O20" s="82"/>
      <c r="P20" s="82"/>
      <c r="Q20" s="82"/>
      <c r="R20" s="82"/>
      <c r="S20" s="82"/>
      <c r="T20" s="82"/>
      <c r="U20" s="82"/>
      <c r="V20" s="82"/>
      <c r="W20" s="82"/>
      <c r="X20" s="82"/>
      <c r="Y20" s="248">
        <f t="shared" si="1"/>
        <v>0</v>
      </c>
    </row>
    <row r="21" spans="2:25" ht="15" customHeight="1">
      <c r="B21" s="6"/>
      <c r="C21" s="2" t="s">
        <v>10</v>
      </c>
      <c r="D21" s="82"/>
      <c r="E21" s="82"/>
      <c r="F21" s="82"/>
      <c r="G21" s="82"/>
      <c r="H21" s="82"/>
      <c r="I21" s="82"/>
      <c r="J21" s="82"/>
      <c r="K21" s="82"/>
      <c r="L21" s="82"/>
      <c r="M21" s="82"/>
      <c r="N21" s="248">
        <f t="shared" si="0"/>
        <v>0</v>
      </c>
      <c r="O21" s="82"/>
      <c r="P21" s="82"/>
      <c r="Q21" s="82"/>
      <c r="R21" s="82"/>
      <c r="S21" s="82"/>
      <c r="T21" s="82"/>
      <c r="U21" s="82"/>
      <c r="V21" s="82"/>
      <c r="W21" s="82"/>
      <c r="X21" s="82"/>
      <c r="Y21" s="248">
        <f t="shared" si="1"/>
        <v>0</v>
      </c>
    </row>
    <row r="22" spans="2:25" ht="15" customHeight="1">
      <c r="B22" s="6"/>
      <c r="C22" s="3" t="s">
        <v>11</v>
      </c>
      <c r="D22" s="82"/>
      <c r="E22" s="82"/>
      <c r="F22" s="82"/>
      <c r="G22" s="82"/>
      <c r="H22" s="82"/>
      <c r="I22" s="82"/>
      <c r="J22" s="82"/>
      <c r="K22" s="82"/>
      <c r="L22" s="82"/>
      <c r="M22" s="82"/>
      <c r="N22" s="248">
        <f t="shared" si="0"/>
        <v>0</v>
      </c>
      <c r="O22" s="82"/>
      <c r="P22" s="82"/>
      <c r="Q22" s="82"/>
      <c r="R22" s="82"/>
      <c r="S22" s="82"/>
      <c r="T22" s="82"/>
      <c r="U22" s="82"/>
      <c r="V22" s="82"/>
      <c r="W22" s="82"/>
      <c r="X22" s="82"/>
      <c r="Y22" s="248">
        <f t="shared" si="1"/>
        <v>0</v>
      </c>
    </row>
    <row r="23" spans="2:25" ht="15" customHeight="1">
      <c r="B23" s="4"/>
      <c r="C23" s="20" t="s">
        <v>12</v>
      </c>
      <c r="D23" s="249"/>
      <c r="E23" s="249"/>
      <c r="F23" s="249"/>
      <c r="G23" s="249"/>
      <c r="H23" s="249"/>
      <c r="I23" s="249"/>
      <c r="J23" s="249"/>
      <c r="K23" s="249"/>
      <c r="L23" s="249"/>
      <c r="M23" s="249"/>
      <c r="N23" s="126"/>
      <c r="O23" s="249"/>
      <c r="P23" s="249"/>
      <c r="Q23" s="249"/>
      <c r="R23" s="249"/>
      <c r="S23" s="249"/>
      <c r="T23" s="249"/>
      <c r="U23" s="249"/>
      <c r="V23" s="249"/>
      <c r="W23" s="249"/>
      <c r="X23" s="249"/>
      <c r="Y23" s="126"/>
    </row>
    <row r="24" spans="2:25" ht="15" customHeight="1">
      <c r="B24" s="6"/>
      <c r="C24" s="2" t="s">
        <v>53</v>
      </c>
      <c r="D24" s="82"/>
      <c r="E24" s="82"/>
      <c r="F24" s="82"/>
      <c r="G24" s="82"/>
      <c r="H24" s="82"/>
      <c r="I24" s="82"/>
      <c r="J24" s="82"/>
      <c r="K24" s="82"/>
      <c r="L24" s="82"/>
      <c r="M24" s="82"/>
      <c r="N24" s="248">
        <f t="shared" ref="N24:N29" si="2">SUM(D24:M24)</f>
        <v>0</v>
      </c>
      <c r="O24" s="82"/>
      <c r="P24" s="82"/>
      <c r="Q24" s="82"/>
      <c r="R24" s="82"/>
      <c r="S24" s="82"/>
      <c r="T24" s="82"/>
      <c r="U24" s="82"/>
      <c r="V24" s="82"/>
      <c r="W24" s="82"/>
      <c r="X24" s="82"/>
      <c r="Y24" s="248">
        <f t="shared" ref="Y24:Y29" si="3">SUM(O24:X24)</f>
        <v>0</v>
      </c>
    </row>
    <row r="25" spans="2:25" ht="15" customHeight="1">
      <c r="B25" s="6"/>
      <c r="C25" s="2" t="s">
        <v>13</v>
      </c>
      <c r="D25" s="82"/>
      <c r="E25" s="82"/>
      <c r="F25" s="82"/>
      <c r="G25" s="82"/>
      <c r="H25" s="82"/>
      <c r="I25" s="82"/>
      <c r="J25" s="82"/>
      <c r="K25" s="82"/>
      <c r="L25" s="82"/>
      <c r="M25" s="82"/>
      <c r="N25" s="248">
        <f t="shared" si="2"/>
        <v>0</v>
      </c>
      <c r="O25" s="82"/>
      <c r="P25" s="82"/>
      <c r="Q25" s="82"/>
      <c r="R25" s="82"/>
      <c r="S25" s="82"/>
      <c r="T25" s="82"/>
      <c r="U25" s="82"/>
      <c r="V25" s="82"/>
      <c r="W25" s="82"/>
      <c r="X25" s="82"/>
      <c r="Y25" s="248">
        <f t="shared" si="3"/>
        <v>0</v>
      </c>
    </row>
    <row r="26" spans="2:25" ht="15" customHeight="1">
      <c r="B26" s="6"/>
      <c r="C26" s="2" t="s">
        <v>14</v>
      </c>
      <c r="D26" s="82"/>
      <c r="E26" s="82"/>
      <c r="F26" s="82"/>
      <c r="G26" s="82"/>
      <c r="H26" s="82"/>
      <c r="I26" s="82"/>
      <c r="J26" s="82"/>
      <c r="K26" s="82"/>
      <c r="L26" s="82"/>
      <c r="M26" s="82"/>
      <c r="N26" s="248">
        <f t="shared" si="2"/>
        <v>0</v>
      </c>
      <c r="O26" s="82"/>
      <c r="P26" s="82"/>
      <c r="Q26" s="82"/>
      <c r="R26" s="82"/>
      <c r="S26" s="82"/>
      <c r="T26" s="82"/>
      <c r="U26" s="82"/>
      <c r="V26" s="82"/>
      <c r="W26" s="82"/>
      <c r="X26" s="82"/>
      <c r="Y26" s="248">
        <f t="shared" si="3"/>
        <v>0</v>
      </c>
    </row>
    <row r="27" spans="2:25" ht="15" customHeight="1">
      <c r="B27" s="6"/>
      <c r="C27" s="2" t="s">
        <v>15</v>
      </c>
      <c r="D27" s="82"/>
      <c r="E27" s="82"/>
      <c r="F27" s="82"/>
      <c r="G27" s="82"/>
      <c r="H27" s="82"/>
      <c r="I27" s="82"/>
      <c r="J27" s="82"/>
      <c r="K27" s="82"/>
      <c r="L27" s="82"/>
      <c r="M27" s="82"/>
      <c r="N27" s="248">
        <f t="shared" si="2"/>
        <v>0</v>
      </c>
      <c r="O27" s="82"/>
      <c r="P27" s="82"/>
      <c r="Q27" s="82"/>
      <c r="R27" s="82"/>
      <c r="S27" s="82"/>
      <c r="T27" s="82"/>
      <c r="U27" s="82"/>
      <c r="V27" s="82"/>
      <c r="W27" s="82"/>
      <c r="X27" s="82"/>
      <c r="Y27" s="248">
        <f t="shared" si="3"/>
        <v>0</v>
      </c>
    </row>
    <row r="28" spans="2:25" ht="15" customHeight="1">
      <c r="B28" s="6"/>
      <c r="C28" s="2" t="s">
        <v>16</v>
      </c>
      <c r="D28" s="82"/>
      <c r="E28" s="82"/>
      <c r="F28" s="82"/>
      <c r="G28" s="82"/>
      <c r="H28" s="82"/>
      <c r="I28" s="82"/>
      <c r="J28" s="82"/>
      <c r="K28" s="82"/>
      <c r="L28" s="82"/>
      <c r="M28" s="82"/>
      <c r="N28" s="248">
        <f t="shared" si="2"/>
        <v>0</v>
      </c>
      <c r="O28" s="82"/>
      <c r="P28" s="82"/>
      <c r="Q28" s="82"/>
      <c r="R28" s="82"/>
      <c r="S28" s="82"/>
      <c r="T28" s="82"/>
      <c r="U28" s="82"/>
      <c r="V28" s="82"/>
      <c r="W28" s="82"/>
      <c r="X28" s="82"/>
      <c r="Y28" s="248">
        <f t="shared" si="3"/>
        <v>0</v>
      </c>
    </row>
    <row r="29" spans="2:25" ht="15" customHeight="1">
      <c r="B29" s="6"/>
      <c r="C29" s="2" t="s">
        <v>71</v>
      </c>
      <c r="D29" s="82"/>
      <c r="E29" s="82"/>
      <c r="F29" s="82"/>
      <c r="G29" s="82"/>
      <c r="H29" s="82"/>
      <c r="I29" s="82"/>
      <c r="J29" s="82"/>
      <c r="K29" s="82"/>
      <c r="L29" s="82"/>
      <c r="M29" s="82"/>
      <c r="N29" s="248">
        <f t="shared" si="2"/>
        <v>0</v>
      </c>
      <c r="O29" s="82"/>
      <c r="P29" s="82"/>
      <c r="Q29" s="82"/>
      <c r="R29" s="82"/>
      <c r="S29" s="82"/>
      <c r="T29" s="82"/>
      <c r="U29" s="82"/>
      <c r="V29" s="82"/>
      <c r="W29" s="82"/>
      <c r="X29" s="82"/>
      <c r="Y29" s="248">
        <f t="shared" si="3"/>
        <v>0</v>
      </c>
    </row>
    <row r="30" spans="2:25" ht="15" customHeight="1">
      <c r="B30" s="4"/>
      <c r="C30" s="20" t="s">
        <v>21</v>
      </c>
      <c r="D30" s="249"/>
      <c r="E30" s="249"/>
      <c r="F30" s="249"/>
      <c r="G30" s="249"/>
      <c r="H30" s="249"/>
      <c r="I30" s="249"/>
      <c r="J30" s="249"/>
      <c r="K30" s="249"/>
      <c r="L30" s="249"/>
      <c r="M30" s="249"/>
      <c r="N30" s="126"/>
      <c r="O30" s="249"/>
      <c r="P30" s="249"/>
      <c r="Q30" s="249"/>
      <c r="R30" s="249"/>
      <c r="S30" s="249"/>
      <c r="T30" s="249"/>
      <c r="U30" s="249"/>
      <c r="V30" s="249"/>
      <c r="W30" s="249"/>
      <c r="X30" s="249"/>
      <c r="Y30" s="126"/>
    </row>
    <row r="31" spans="2:25" ht="15" customHeight="1">
      <c r="B31" s="8"/>
      <c r="C31" s="3" t="s">
        <v>72</v>
      </c>
      <c r="D31" s="82"/>
      <c r="E31" s="82"/>
      <c r="F31" s="82"/>
      <c r="G31" s="82"/>
      <c r="H31" s="82"/>
      <c r="I31" s="82"/>
      <c r="J31" s="82"/>
      <c r="K31" s="82"/>
      <c r="L31" s="82"/>
      <c r="M31" s="82"/>
      <c r="N31" s="248">
        <f t="shared" ref="N31:N35" si="4">SUM(D31:M31)</f>
        <v>0</v>
      </c>
      <c r="O31" s="82"/>
      <c r="P31" s="82"/>
      <c r="Q31" s="82"/>
      <c r="R31" s="82"/>
      <c r="S31" s="82"/>
      <c r="T31" s="82"/>
      <c r="U31" s="82"/>
      <c r="V31" s="82"/>
      <c r="W31" s="82"/>
      <c r="X31" s="82"/>
      <c r="Y31" s="248">
        <f t="shared" ref="Y31:Y35" si="5">SUM(O31:X31)</f>
        <v>0</v>
      </c>
    </row>
    <row r="32" spans="2:25" ht="15" customHeight="1">
      <c r="B32" s="8"/>
      <c r="C32" s="3" t="s">
        <v>36</v>
      </c>
      <c r="D32" s="82"/>
      <c r="E32" s="82"/>
      <c r="F32" s="82"/>
      <c r="G32" s="82"/>
      <c r="H32" s="82"/>
      <c r="I32" s="82"/>
      <c r="J32" s="82"/>
      <c r="K32" s="82"/>
      <c r="L32" s="82"/>
      <c r="M32" s="82"/>
      <c r="N32" s="248">
        <f t="shared" si="4"/>
        <v>0</v>
      </c>
      <c r="O32" s="82"/>
      <c r="P32" s="82"/>
      <c r="Q32" s="82"/>
      <c r="R32" s="82"/>
      <c r="S32" s="82"/>
      <c r="T32" s="82"/>
      <c r="U32" s="82"/>
      <c r="V32" s="82"/>
      <c r="W32" s="82"/>
      <c r="X32" s="82"/>
      <c r="Y32" s="248">
        <f t="shared" si="5"/>
        <v>0</v>
      </c>
    </row>
    <row r="33" spans="2:25" ht="15" customHeight="1">
      <c r="B33" s="8"/>
      <c r="C33" s="3" t="s">
        <v>39</v>
      </c>
      <c r="D33" s="82"/>
      <c r="E33" s="82"/>
      <c r="F33" s="82"/>
      <c r="G33" s="82"/>
      <c r="H33" s="82"/>
      <c r="I33" s="82"/>
      <c r="J33" s="82"/>
      <c r="K33" s="82"/>
      <c r="L33" s="82"/>
      <c r="M33" s="82"/>
      <c r="N33" s="248">
        <f t="shared" si="4"/>
        <v>0</v>
      </c>
      <c r="O33" s="82"/>
      <c r="P33" s="82"/>
      <c r="Q33" s="82"/>
      <c r="R33" s="82"/>
      <c r="S33" s="82"/>
      <c r="T33" s="82"/>
      <c r="U33" s="82"/>
      <c r="V33" s="82"/>
      <c r="W33" s="82"/>
      <c r="X33" s="82"/>
      <c r="Y33" s="248">
        <f t="shared" si="5"/>
        <v>0</v>
      </c>
    </row>
    <row r="34" spans="2:25" ht="15" customHeight="1">
      <c r="B34" s="8"/>
      <c r="C34" s="3" t="s">
        <v>17</v>
      </c>
      <c r="D34" s="82"/>
      <c r="E34" s="82"/>
      <c r="F34" s="82"/>
      <c r="G34" s="82"/>
      <c r="H34" s="82"/>
      <c r="I34" s="82"/>
      <c r="J34" s="82"/>
      <c r="K34" s="82"/>
      <c r="L34" s="82"/>
      <c r="M34" s="82"/>
      <c r="N34" s="248">
        <f t="shared" si="4"/>
        <v>0</v>
      </c>
      <c r="O34" s="82"/>
      <c r="P34" s="82"/>
      <c r="Q34" s="82"/>
      <c r="R34" s="82"/>
      <c r="S34" s="82"/>
      <c r="T34" s="82"/>
      <c r="U34" s="82"/>
      <c r="V34" s="82"/>
      <c r="W34" s="82"/>
      <c r="X34" s="82"/>
      <c r="Y34" s="248">
        <f t="shared" si="5"/>
        <v>0</v>
      </c>
    </row>
    <row r="35" spans="2:25" ht="15" customHeight="1">
      <c r="B35" s="8"/>
      <c r="C35" s="3" t="s">
        <v>71</v>
      </c>
      <c r="D35" s="82"/>
      <c r="E35" s="82"/>
      <c r="F35" s="82"/>
      <c r="G35" s="82"/>
      <c r="H35" s="82"/>
      <c r="I35" s="82"/>
      <c r="J35" s="82"/>
      <c r="K35" s="82"/>
      <c r="L35" s="82"/>
      <c r="M35" s="82"/>
      <c r="N35" s="248">
        <f t="shared" si="4"/>
        <v>0</v>
      </c>
      <c r="O35" s="82"/>
      <c r="P35" s="82"/>
      <c r="Q35" s="82"/>
      <c r="R35" s="82"/>
      <c r="S35" s="82"/>
      <c r="T35" s="82"/>
      <c r="U35" s="82"/>
      <c r="V35" s="82"/>
      <c r="W35" s="82"/>
      <c r="X35" s="82"/>
      <c r="Y35" s="248">
        <f t="shared" si="5"/>
        <v>0</v>
      </c>
    </row>
    <row r="36" spans="2:25" ht="15" customHeight="1">
      <c r="B36" s="4" t="s">
        <v>18</v>
      </c>
      <c r="C36" s="5"/>
      <c r="D36" s="249"/>
      <c r="E36" s="249"/>
      <c r="F36" s="249"/>
      <c r="G36" s="249"/>
      <c r="H36" s="249"/>
      <c r="I36" s="249"/>
      <c r="J36" s="249"/>
      <c r="K36" s="249"/>
      <c r="L36" s="249"/>
      <c r="M36" s="249"/>
      <c r="N36" s="126"/>
      <c r="O36" s="249"/>
      <c r="P36" s="249"/>
      <c r="Q36" s="249"/>
      <c r="R36" s="249"/>
      <c r="S36" s="249"/>
      <c r="T36" s="249"/>
      <c r="U36" s="249"/>
      <c r="V36" s="249"/>
      <c r="W36" s="249"/>
      <c r="X36" s="249"/>
      <c r="Y36" s="126"/>
    </row>
    <row r="37" spans="2:25" ht="15" customHeight="1">
      <c r="B37" s="6"/>
      <c r="C37" s="2" t="s">
        <v>19</v>
      </c>
      <c r="D37" s="82"/>
      <c r="E37" s="82"/>
      <c r="F37" s="82"/>
      <c r="G37" s="82"/>
      <c r="H37" s="82"/>
      <c r="I37" s="82"/>
      <c r="J37" s="82"/>
      <c r="K37" s="82"/>
      <c r="L37" s="82"/>
      <c r="M37" s="82"/>
      <c r="N37" s="248">
        <f t="shared" ref="N37:N44" si="6">SUM(D37:M37)</f>
        <v>0</v>
      </c>
      <c r="O37" s="82"/>
      <c r="P37" s="82"/>
      <c r="Q37" s="82"/>
      <c r="R37" s="82"/>
      <c r="S37" s="82"/>
      <c r="T37" s="82"/>
      <c r="U37" s="82"/>
      <c r="V37" s="82"/>
      <c r="W37" s="82"/>
      <c r="X37" s="82"/>
      <c r="Y37" s="248">
        <f t="shared" ref="Y37:Y44" si="7">SUM(O37:X37)</f>
        <v>0</v>
      </c>
    </row>
    <row r="38" spans="2:25" ht="15" customHeight="1">
      <c r="B38" s="6"/>
      <c r="C38" s="2" t="s">
        <v>40</v>
      </c>
      <c r="D38" s="82"/>
      <c r="E38" s="82"/>
      <c r="F38" s="82"/>
      <c r="G38" s="82"/>
      <c r="H38" s="82"/>
      <c r="I38" s="82"/>
      <c r="J38" s="82"/>
      <c r="K38" s="82"/>
      <c r="L38" s="82"/>
      <c r="M38" s="82"/>
      <c r="N38" s="248">
        <f t="shared" si="6"/>
        <v>0</v>
      </c>
      <c r="O38" s="82"/>
      <c r="P38" s="82"/>
      <c r="Q38" s="82"/>
      <c r="R38" s="82"/>
      <c r="S38" s="82"/>
      <c r="T38" s="82"/>
      <c r="U38" s="82"/>
      <c r="V38" s="82"/>
      <c r="W38" s="82"/>
      <c r="X38" s="82"/>
      <c r="Y38" s="248">
        <f t="shared" si="7"/>
        <v>0</v>
      </c>
    </row>
    <row r="39" spans="2:25" ht="15" customHeight="1">
      <c r="B39" s="6"/>
      <c r="C39" s="2" t="s">
        <v>41</v>
      </c>
      <c r="D39" s="82"/>
      <c r="E39" s="82"/>
      <c r="F39" s="82"/>
      <c r="G39" s="82"/>
      <c r="H39" s="82"/>
      <c r="I39" s="82"/>
      <c r="J39" s="82"/>
      <c r="K39" s="82"/>
      <c r="L39" s="82"/>
      <c r="M39" s="82"/>
      <c r="N39" s="248">
        <f t="shared" si="6"/>
        <v>0</v>
      </c>
      <c r="O39" s="82"/>
      <c r="P39" s="82"/>
      <c r="Q39" s="82"/>
      <c r="R39" s="82"/>
      <c r="S39" s="82"/>
      <c r="T39" s="82"/>
      <c r="U39" s="82"/>
      <c r="V39" s="82"/>
      <c r="W39" s="82"/>
      <c r="X39" s="82"/>
      <c r="Y39" s="248">
        <f t="shared" si="7"/>
        <v>0</v>
      </c>
    </row>
    <row r="40" spans="2:25" ht="15" customHeight="1">
      <c r="B40" s="6"/>
      <c r="C40" s="2" t="s">
        <v>20</v>
      </c>
      <c r="D40" s="82"/>
      <c r="E40" s="82"/>
      <c r="F40" s="82"/>
      <c r="G40" s="82"/>
      <c r="H40" s="82"/>
      <c r="I40" s="82"/>
      <c r="J40" s="82"/>
      <c r="K40" s="82"/>
      <c r="L40" s="82"/>
      <c r="M40" s="82"/>
      <c r="N40" s="248">
        <f t="shared" si="6"/>
        <v>0</v>
      </c>
      <c r="O40" s="82"/>
      <c r="P40" s="82"/>
      <c r="Q40" s="82"/>
      <c r="R40" s="82"/>
      <c r="S40" s="82"/>
      <c r="T40" s="82"/>
      <c r="U40" s="82"/>
      <c r="V40" s="82"/>
      <c r="W40" s="82"/>
      <c r="X40" s="82"/>
      <c r="Y40" s="248">
        <f t="shared" si="7"/>
        <v>0</v>
      </c>
    </row>
    <row r="41" spans="2:25" ht="15" customHeight="1">
      <c r="B41" s="6"/>
      <c r="C41" s="2" t="s">
        <v>76</v>
      </c>
      <c r="D41" s="82"/>
      <c r="E41" s="82"/>
      <c r="F41" s="82"/>
      <c r="G41" s="82"/>
      <c r="H41" s="82"/>
      <c r="I41" s="82"/>
      <c r="J41" s="82"/>
      <c r="K41" s="82"/>
      <c r="L41" s="82"/>
      <c r="M41" s="82"/>
      <c r="N41" s="248">
        <f t="shared" si="6"/>
        <v>0</v>
      </c>
      <c r="O41" s="82"/>
      <c r="P41" s="82"/>
      <c r="Q41" s="82"/>
      <c r="R41" s="82"/>
      <c r="S41" s="82"/>
      <c r="T41" s="82"/>
      <c r="U41" s="82"/>
      <c r="V41" s="82"/>
      <c r="W41" s="82"/>
      <c r="X41" s="82"/>
      <c r="Y41" s="248">
        <f t="shared" si="7"/>
        <v>0</v>
      </c>
    </row>
    <row r="42" spans="2:25" ht="15" customHeight="1">
      <c r="B42" s="6"/>
      <c r="C42" s="2" t="s">
        <v>74</v>
      </c>
      <c r="D42" s="82"/>
      <c r="E42" s="82"/>
      <c r="F42" s="82"/>
      <c r="G42" s="82"/>
      <c r="H42" s="82"/>
      <c r="I42" s="82"/>
      <c r="J42" s="82"/>
      <c r="K42" s="82"/>
      <c r="L42" s="82"/>
      <c r="M42" s="82"/>
      <c r="N42" s="248">
        <f t="shared" si="6"/>
        <v>0</v>
      </c>
      <c r="O42" s="82"/>
      <c r="P42" s="82"/>
      <c r="Q42" s="82"/>
      <c r="R42" s="82"/>
      <c r="S42" s="82"/>
      <c r="T42" s="82"/>
      <c r="U42" s="82"/>
      <c r="V42" s="82"/>
      <c r="W42" s="82"/>
      <c r="X42" s="82"/>
      <c r="Y42" s="248">
        <f t="shared" si="7"/>
        <v>0</v>
      </c>
    </row>
    <row r="43" spans="2:25" ht="15" customHeight="1">
      <c r="B43" s="6"/>
      <c r="C43" s="2" t="s">
        <v>75</v>
      </c>
      <c r="D43" s="82"/>
      <c r="E43" s="82"/>
      <c r="F43" s="82"/>
      <c r="G43" s="82"/>
      <c r="H43" s="82"/>
      <c r="I43" s="82"/>
      <c r="J43" s="82"/>
      <c r="K43" s="82"/>
      <c r="L43" s="82"/>
      <c r="M43" s="82"/>
      <c r="N43" s="248">
        <f t="shared" si="6"/>
        <v>0</v>
      </c>
      <c r="O43" s="82"/>
      <c r="P43" s="82"/>
      <c r="Q43" s="82"/>
      <c r="R43" s="82"/>
      <c r="S43" s="82"/>
      <c r="T43" s="82"/>
      <c r="U43" s="82"/>
      <c r="V43" s="82"/>
      <c r="W43" s="82"/>
      <c r="X43" s="82"/>
      <c r="Y43" s="248">
        <f t="shared" si="7"/>
        <v>0</v>
      </c>
    </row>
    <row r="44" spans="2:25" ht="15" customHeight="1">
      <c r="B44" s="6"/>
      <c r="C44" s="2" t="s">
        <v>71</v>
      </c>
      <c r="D44" s="82"/>
      <c r="E44" s="82"/>
      <c r="F44" s="82"/>
      <c r="G44" s="82"/>
      <c r="H44" s="82"/>
      <c r="I44" s="82"/>
      <c r="J44" s="82"/>
      <c r="K44" s="82"/>
      <c r="L44" s="82"/>
      <c r="M44" s="82"/>
      <c r="N44" s="248">
        <f t="shared" si="6"/>
        <v>0</v>
      </c>
      <c r="O44" s="82"/>
      <c r="P44" s="82"/>
      <c r="Q44" s="82"/>
      <c r="R44" s="82"/>
      <c r="S44" s="82"/>
      <c r="T44" s="82"/>
      <c r="U44" s="82"/>
      <c r="V44" s="82"/>
      <c r="W44" s="82"/>
      <c r="X44" s="82"/>
      <c r="Y44" s="248">
        <f t="shared" si="7"/>
        <v>0</v>
      </c>
    </row>
    <row r="45" spans="2:25" ht="15" customHeight="1">
      <c r="B45" s="4" t="s">
        <v>32</v>
      </c>
      <c r="C45" s="5"/>
      <c r="D45" s="249"/>
      <c r="E45" s="249"/>
      <c r="F45" s="249"/>
      <c r="G45" s="249"/>
      <c r="H45" s="249"/>
      <c r="I45" s="249"/>
      <c r="J45" s="249"/>
      <c r="K45" s="249"/>
      <c r="L45" s="249"/>
      <c r="M45" s="249"/>
      <c r="N45" s="126"/>
      <c r="O45" s="249"/>
      <c r="P45" s="249"/>
      <c r="Q45" s="249"/>
      <c r="R45" s="249"/>
      <c r="S45" s="249"/>
      <c r="T45" s="249"/>
      <c r="U45" s="249"/>
      <c r="V45" s="249"/>
      <c r="W45" s="249"/>
      <c r="X45" s="249"/>
      <c r="Y45" s="126"/>
    </row>
    <row r="46" spans="2:25" ht="15" customHeight="1">
      <c r="B46" s="8"/>
      <c r="C46" s="3" t="s">
        <v>72</v>
      </c>
      <c r="D46" s="82"/>
      <c r="E46" s="82"/>
      <c r="F46" s="82"/>
      <c r="G46" s="82"/>
      <c r="H46" s="82"/>
      <c r="I46" s="82"/>
      <c r="J46" s="82"/>
      <c r="K46" s="82"/>
      <c r="L46" s="82"/>
      <c r="M46" s="82"/>
      <c r="N46" s="248">
        <f t="shared" ref="N46:N51" si="8">SUM(D46:M46)</f>
        <v>0</v>
      </c>
      <c r="O46" s="82"/>
      <c r="P46" s="82"/>
      <c r="Q46" s="82"/>
      <c r="R46" s="82"/>
      <c r="S46" s="82"/>
      <c r="T46" s="82"/>
      <c r="U46" s="82"/>
      <c r="V46" s="82"/>
      <c r="W46" s="82"/>
      <c r="X46" s="82"/>
      <c r="Y46" s="248">
        <f t="shared" ref="Y46:Y51" si="9">SUM(O46:X46)</f>
        <v>0</v>
      </c>
    </row>
    <row r="47" spans="2:25" ht="15" customHeight="1">
      <c r="B47" s="8"/>
      <c r="C47" s="3" t="s">
        <v>73</v>
      </c>
      <c r="D47" s="82"/>
      <c r="E47" s="82"/>
      <c r="F47" s="82"/>
      <c r="G47" s="82"/>
      <c r="H47" s="82"/>
      <c r="I47" s="82"/>
      <c r="J47" s="82"/>
      <c r="K47" s="82"/>
      <c r="L47" s="82"/>
      <c r="M47" s="82"/>
      <c r="N47" s="248">
        <f t="shared" si="8"/>
        <v>0</v>
      </c>
      <c r="O47" s="82"/>
      <c r="P47" s="82"/>
      <c r="Q47" s="82"/>
      <c r="R47" s="82"/>
      <c r="S47" s="82"/>
      <c r="T47" s="82"/>
      <c r="U47" s="82"/>
      <c r="V47" s="82"/>
      <c r="W47" s="82"/>
      <c r="X47" s="82"/>
      <c r="Y47" s="248">
        <f t="shared" si="9"/>
        <v>0</v>
      </c>
    </row>
    <row r="48" spans="2:25" ht="15" customHeight="1">
      <c r="B48" s="8"/>
      <c r="C48" s="3" t="s">
        <v>98</v>
      </c>
      <c r="D48" s="82"/>
      <c r="E48" s="82"/>
      <c r="F48" s="82"/>
      <c r="G48" s="82"/>
      <c r="H48" s="82"/>
      <c r="I48" s="82"/>
      <c r="J48" s="82"/>
      <c r="K48" s="82"/>
      <c r="L48" s="82"/>
      <c r="M48" s="82"/>
      <c r="N48" s="248">
        <f t="shared" si="8"/>
        <v>0</v>
      </c>
      <c r="O48" s="82"/>
      <c r="P48" s="82"/>
      <c r="Q48" s="82"/>
      <c r="R48" s="82"/>
      <c r="S48" s="82"/>
      <c r="T48" s="82"/>
      <c r="U48" s="82"/>
      <c r="V48" s="82"/>
      <c r="W48" s="82"/>
      <c r="X48" s="82"/>
      <c r="Y48" s="248">
        <f t="shared" si="9"/>
        <v>0</v>
      </c>
    </row>
    <row r="49" spans="2:25" ht="15" customHeight="1">
      <c r="B49" s="8"/>
      <c r="C49" s="3" t="s">
        <v>77</v>
      </c>
      <c r="D49" s="82"/>
      <c r="E49" s="82"/>
      <c r="F49" s="82"/>
      <c r="G49" s="82"/>
      <c r="H49" s="82"/>
      <c r="I49" s="82"/>
      <c r="J49" s="82"/>
      <c r="K49" s="82"/>
      <c r="L49" s="82"/>
      <c r="M49" s="82"/>
      <c r="N49" s="248">
        <f t="shared" si="8"/>
        <v>0</v>
      </c>
      <c r="O49" s="82"/>
      <c r="P49" s="82"/>
      <c r="Q49" s="82"/>
      <c r="R49" s="82"/>
      <c r="S49" s="82"/>
      <c r="T49" s="82"/>
      <c r="U49" s="82"/>
      <c r="V49" s="82"/>
      <c r="W49" s="82"/>
      <c r="X49" s="82"/>
      <c r="Y49" s="248">
        <f t="shared" si="9"/>
        <v>0</v>
      </c>
    </row>
    <row r="50" spans="2:25" ht="15" customHeight="1">
      <c r="B50" s="8"/>
      <c r="C50" s="3" t="s">
        <v>78</v>
      </c>
      <c r="D50" s="82"/>
      <c r="E50" s="82"/>
      <c r="F50" s="82"/>
      <c r="G50" s="82"/>
      <c r="H50" s="82"/>
      <c r="I50" s="82"/>
      <c r="J50" s="82"/>
      <c r="K50" s="82"/>
      <c r="L50" s="82"/>
      <c r="M50" s="82"/>
      <c r="N50" s="248">
        <f t="shared" si="8"/>
        <v>0</v>
      </c>
      <c r="O50" s="82"/>
      <c r="P50" s="82"/>
      <c r="Q50" s="82"/>
      <c r="R50" s="82"/>
      <c r="S50" s="82"/>
      <c r="T50" s="82"/>
      <c r="U50" s="82"/>
      <c r="V50" s="82"/>
      <c r="W50" s="82"/>
      <c r="X50" s="82"/>
      <c r="Y50" s="248">
        <f t="shared" si="9"/>
        <v>0</v>
      </c>
    </row>
    <row r="51" spans="2:25" ht="15" customHeight="1">
      <c r="B51" s="11"/>
      <c r="C51" s="22" t="s">
        <v>79</v>
      </c>
      <c r="D51" s="82"/>
      <c r="E51" s="82"/>
      <c r="F51" s="82"/>
      <c r="G51" s="82"/>
      <c r="H51" s="82"/>
      <c r="I51" s="82"/>
      <c r="J51" s="82"/>
      <c r="K51" s="82"/>
      <c r="L51" s="82"/>
      <c r="M51" s="82"/>
      <c r="N51" s="248">
        <f t="shared" si="8"/>
        <v>0</v>
      </c>
      <c r="O51" s="82"/>
      <c r="P51" s="82"/>
      <c r="Q51" s="82"/>
      <c r="R51" s="82"/>
      <c r="S51" s="82"/>
      <c r="T51" s="82"/>
      <c r="U51" s="82"/>
      <c r="V51" s="82"/>
      <c r="W51" s="82"/>
      <c r="X51" s="82"/>
      <c r="Y51" s="248">
        <f t="shared" si="9"/>
        <v>0</v>
      </c>
    </row>
    <row r="52" spans="2:25" ht="15" customHeight="1">
      <c r="D52" s="83"/>
      <c r="E52" s="83"/>
      <c r="F52" s="83"/>
      <c r="G52" s="83"/>
      <c r="H52" s="83"/>
      <c r="I52" s="83"/>
      <c r="J52" s="83"/>
      <c r="K52" s="83"/>
      <c r="L52" s="83"/>
      <c r="M52" s="83"/>
      <c r="N52" s="83"/>
      <c r="O52" s="83"/>
      <c r="P52" s="83"/>
      <c r="Q52" s="83"/>
      <c r="R52" s="83"/>
      <c r="S52" s="83"/>
      <c r="T52" s="83"/>
      <c r="U52" s="83"/>
      <c r="V52" s="83"/>
      <c r="W52" s="83"/>
      <c r="X52" s="83"/>
      <c r="Y52" s="83"/>
    </row>
    <row r="53" spans="2:25" ht="15" customHeight="1">
      <c r="B53" s="7" t="s">
        <v>44</v>
      </c>
      <c r="C53" s="24"/>
      <c r="D53" s="77">
        <f t="shared" ref="D53:Y53" si="10">SUM(D10:D51)</f>
        <v>0</v>
      </c>
      <c r="E53" s="77">
        <f t="shared" si="10"/>
        <v>0</v>
      </c>
      <c r="F53" s="77">
        <f t="shared" si="10"/>
        <v>0</v>
      </c>
      <c r="G53" s="77">
        <f t="shared" si="10"/>
        <v>0</v>
      </c>
      <c r="H53" s="77">
        <f t="shared" si="10"/>
        <v>0</v>
      </c>
      <c r="I53" s="77">
        <f t="shared" si="10"/>
        <v>0</v>
      </c>
      <c r="J53" s="77">
        <f t="shared" si="10"/>
        <v>0</v>
      </c>
      <c r="K53" s="77">
        <f t="shared" si="10"/>
        <v>0</v>
      </c>
      <c r="L53" s="77">
        <f t="shared" si="10"/>
        <v>0</v>
      </c>
      <c r="M53" s="77">
        <f t="shared" si="10"/>
        <v>0</v>
      </c>
      <c r="N53" s="77">
        <f t="shared" si="10"/>
        <v>0</v>
      </c>
      <c r="O53" s="77">
        <f t="shared" si="10"/>
        <v>0</v>
      </c>
      <c r="P53" s="77">
        <f t="shared" si="10"/>
        <v>0</v>
      </c>
      <c r="Q53" s="77">
        <f t="shared" si="10"/>
        <v>0</v>
      </c>
      <c r="R53" s="77">
        <f t="shared" si="10"/>
        <v>0</v>
      </c>
      <c r="S53" s="77">
        <f t="shared" si="10"/>
        <v>0</v>
      </c>
      <c r="T53" s="77">
        <f t="shared" si="10"/>
        <v>0</v>
      </c>
      <c r="U53" s="77">
        <f t="shared" si="10"/>
        <v>0</v>
      </c>
      <c r="V53" s="77">
        <f t="shared" si="10"/>
        <v>0</v>
      </c>
      <c r="W53" s="77">
        <f t="shared" si="10"/>
        <v>0</v>
      </c>
      <c r="X53" s="77">
        <f t="shared" si="10"/>
        <v>0</v>
      </c>
      <c r="Y53" s="77">
        <f t="shared" si="10"/>
        <v>0</v>
      </c>
    </row>
    <row r="54" spans="2:25" ht="15" customHeight="1">
      <c r="B54" s="25"/>
      <c r="D54" s="27"/>
      <c r="E54" s="27"/>
      <c r="F54" s="27"/>
      <c r="G54" s="27"/>
      <c r="H54" s="27"/>
      <c r="I54" s="27"/>
      <c r="J54" s="27"/>
      <c r="K54" s="27"/>
      <c r="L54" s="27"/>
      <c r="M54" s="27"/>
      <c r="N54" s="27"/>
      <c r="O54" s="27"/>
      <c r="P54" s="27"/>
      <c r="Q54" s="27"/>
      <c r="R54" s="27"/>
      <c r="S54" s="27"/>
      <c r="T54" s="27"/>
      <c r="U54" s="27"/>
      <c r="V54" s="27"/>
      <c r="W54" s="27"/>
      <c r="X54" s="27"/>
      <c r="Y54" s="27"/>
    </row>
  </sheetData>
  <sheetProtection algorithmName="SHA-512" hashValue="Y93OXkA9HPJW+He4JE3wTtiTopuIHWwPlXv62Df/41tt/HMU2mtrKFu1SAy3S2QeRNTdCC+iYTWgqvmpd5fnIg==" saltValue="CNpD2xseUN5JGhLgM93aMg==" spinCount="100000" sheet="1" objects="1" scenarios="1" selectLockedCells="1"/>
  <mergeCells count="4">
    <mergeCell ref="B2:Y2"/>
    <mergeCell ref="D4:Y4"/>
    <mergeCell ref="D6:N6"/>
    <mergeCell ref="O6:Y6"/>
  </mergeCells>
  <conditionalFormatting sqref="B2">
    <cfRule type="expression" dxfId="21" priority="1">
      <formula>$AA$2="OK"</formula>
    </cfRule>
    <cfRule type="expression" dxfId="20" priority="2">
      <formula>$AA$2="NOK"</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Normal="100" workbookViewId="0">
      <selection activeCell="F33" sqref="F33"/>
    </sheetView>
  </sheetViews>
  <sheetFormatPr defaultColWidth="11.453125" defaultRowHeight="15" customHeight="1"/>
  <cols>
    <col min="1" max="2" width="2.81640625" style="1" customWidth="1"/>
    <col min="3" max="3" width="37.1796875" style="1" customWidth="1"/>
    <col min="4" max="4" width="14.26953125" style="1" customWidth="1"/>
    <col min="5" max="5" width="2.81640625" style="1" customWidth="1"/>
    <col min="6" max="6" width="14.26953125" style="1" customWidth="1"/>
    <col min="7" max="7" width="2.81640625" style="1" customWidth="1"/>
    <col min="8" max="8" width="14.26953125" style="1" customWidth="1"/>
    <col min="9" max="9" width="2.81640625" style="1" customWidth="1"/>
    <col min="10" max="16384" width="11.453125" style="1"/>
  </cols>
  <sheetData>
    <row r="1" spans="2:9" ht="15" customHeight="1" thickBot="1"/>
    <row r="2" spans="2:9" s="17" customFormat="1" ht="60" customHeight="1" thickBot="1">
      <c r="B2" s="198" t="s">
        <v>145</v>
      </c>
      <c r="C2" s="199"/>
      <c r="D2" s="199"/>
      <c r="E2" s="199"/>
      <c r="F2" s="199"/>
      <c r="G2" s="199"/>
      <c r="H2" s="200"/>
      <c r="I2" s="81"/>
    </row>
    <row r="4" spans="2:9" ht="15" customHeight="1">
      <c r="B4" s="9" t="s">
        <v>45</v>
      </c>
      <c r="C4" s="75"/>
      <c r="D4" s="201">
        <f>'F1'!C7</f>
        <v>0</v>
      </c>
      <c r="E4" s="202"/>
      <c r="F4" s="202"/>
      <c r="G4" s="202"/>
      <c r="H4" s="203"/>
    </row>
    <row r="5" spans="2:9" ht="15" customHeight="1">
      <c r="B5" s="73"/>
      <c r="C5" s="3"/>
      <c r="D5" s="74"/>
      <c r="E5" s="2"/>
    </row>
    <row r="6" spans="2:9" s="17" customFormat="1" ht="22.5" customHeight="1">
      <c r="B6" s="2"/>
      <c r="C6" s="2"/>
      <c r="D6" s="204" t="s">
        <v>143</v>
      </c>
      <c r="F6" s="204" t="s">
        <v>144</v>
      </c>
      <c r="H6" s="207" t="s">
        <v>55</v>
      </c>
    </row>
    <row r="7" spans="2:9" s="17" customFormat="1" ht="22.5" customHeight="1">
      <c r="B7" s="2"/>
      <c r="C7" s="2"/>
      <c r="D7" s="205"/>
      <c r="F7" s="205"/>
      <c r="H7" s="208"/>
    </row>
    <row r="8" spans="2:9" s="17" customFormat="1" ht="22.5" customHeight="1">
      <c r="B8" s="2"/>
      <c r="C8" s="2"/>
      <c r="D8" s="206"/>
      <c r="F8" s="206"/>
      <c r="H8" s="209"/>
    </row>
    <row r="9" spans="2:9" ht="15" customHeight="1">
      <c r="B9" s="4" t="s">
        <v>46</v>
      </c>
      <c r="C9" s="5"/>
      <c r="D9" s="28"/>
      <c r="F9" s="18"/>
      <c r="H9" s="19"/>
    </row>
    <row r="10" spans="2:9" ht="15" customHeight="1">
      <c r="B10" s="4"/>
      <c r="C10" s="20" t="s">
        <v>0</v>
      </c>
      <c r="D10" s="28"/>
      <c r="F10" s="18"/>
      <c r="H10" s="19"/>
    </row>
    <row r="11" spans="2:9" ht="15" customHeight="1">
      <c r="B11" s="102"/>
      <c r="C11" s="2" t="s">
        <v>1</v>
      </c>
      <c r="D11" s="82"/>
      <c r="F11" s="82"/>
      <c r="H11" s="71" t="str">
        <f>IF(D11="",IF(F11="","OK","erreur"),IF(F11="","erreur","OK"))</f>
        <v>OK</v>
      </c>
    </row>
    <row r="12" spans="2:9" ht="15" customHeight="1">
      <c r="B12" s="6"/>
      <c r="C12" s="2" t="s">
        <v>52</v>
      </c>
      <c r="D12" s="82"/>
      <c r="F12" s="82"/>
      <c r="H12" s="71" t="str">
        <f>IF(D12="",IF(F12="","OK","erreur"),IF(AND(#REF!&lt;&gt;"",#REF!&lt;F12),"OK","erreur"))</f>
        <v>OK</v>
      </c>
    </row>
    <row r="13" spans="2:9" ht="15" customHeight="1">
      <c r="B13" s="6"/>
      <c r="C13" s="2" t="s">
        <v>2</v>
      </c>
      <c r="D13" s="82"/>
      <c r="F13" s="82"/>
      <c r="H13" s="71" t="str">
        <f>IF(D13="",IF(F13="","OK","erreur"),IF(AND(#REF!&lt;&gt;"",#REF!&lt;F13),"OK","erreur"))</f>
        <v>OK</v>
      </c>
    </row>
    <row r="14" spans="2:9" ht="15" customHeight="1">
      <c r="B14" s="6"/>
      <c r="C14" s="2" t="s">
        <v>3</v>
      </c>
      <c r="D14" s="82"/>
      <c r="F14" s="82"/>
      <c r="H14" s="71" t="str">
        <f>IF(D14="",IF(F14="","OK","erreur"),IF(AND(#REF!&lt;&gt;"",#REF!&lt;F14),"OK","erreur"))</f>
        <v>OK</v>
      </c>
    </row>
    <row r="15" spans="2:9" ht="15" customHeight="1">
      <c r="B15" s="6"/>
      <c r="C15" s="2" t="s">
        <v>4</v>
      </c>
      <c r="D15" s="82"/>
      <c r="F15" s="82"/>
      <c r="H15" s="71" t="str">
        <f>IF(D15="",IF(F15="","OK","erreur"),IF(AND(#REF!&lt;&gt;"",#REF!&lt;F15),"OK","erreur"))</f>
        <v>OK</v>
      </c>
    </row>
    <row r="16" spans="2:9" ht="15" customHeight="1">
      <c r="B16" s="6"/>
      <c r="C16" s="2" t="s">
        <v>5</v>
      </c>
      <c r="D16" s="82"/>
      <c r="F16" s="82"/>
      <c r="H16" s="71" t="str">
        <f>IF(D16="",IF(F16="","OK","erreur"),IF(AND(#REF!&lt;&gt;"",#REF!&lt;F16),"OK","erreur"))</f>
        <v>OK</v>
      </c>
    </row>
    <row r="17" spans="2:8" ht="15" customHeight="1">
      <c r="B17" s="6"/>
      <c r="C17" s="2" t="s">
        <v>6</v>
      </c>
      <c r="D17" s="82"/>
      <c r="F17" s="82"/>
      <c r="H17" s="71" t="str">
        <f>IF(D17="",IF(F17="","OK","erreur"),IF(AND(#REF!&lt;&gt;"",#REF!&lt;F17),"OK","erreur"))</f>
        <v>OK</v>
      </c>
    </row>
    <row r="18" spans="2:8" ht="15" customHeight="1">
      <c r="B18" s="6"/>
      <c r="C18" s="2" t="s">
        <v>7</v>
      </c>
      <c r="D18" s="82"/>
      <c r="F18" s="82"/>
      <c r="H18" s="71" t="str">
        <f>IF(D18="",IF(F18="","OK","erreur"),IF(AND(#REF!&lt;&gt;"",#REF!&lt;F18),"OK","erreur"))</f>
        <v>OK</v>
      </c>
    </row>
    <row r="19" spans="2:8" ht="15" customHeight="1">
      <c r="B19" s="6"/>
      <c r="C19" s="2" t="s">
        <v>37</v>
      </c>
      <c r="D19" s="82"/>
      <c r="F19" s="82"/>
      <c r="H19" s="71" t="str">
        <f>IF(D19="",IF(F19="","OK","erreur"),IF(AND(#REF!&lt;&gt;"",#REF!&lt;F19),"OK","erreur"))</f>
        <v>OK</v>
      </c>
    </row>
    <row r="20" spans="2:8" ht="15" customHeight="1">
      <c r="B20" s="6"/>
      <c r="C20" s="2" t="s">
        <v>8</v>
      </c>
      <c r="D20" s="82"/>
      <c r="F20" s="82"/>
      <c r="H20" s="71" t="str">
        <f>IF(D20="",IF(F20="","OK","erreur"),IF(AND(#REF!&lt;&gt;"",#REF!&lt;F20),"OK","erreur"))</f>
        <v>OK</v>
      </c>
    </row>
    <row r="21" spans="2:8" ht="15" customHeight="1">
      <c r="B21" s="6"/>
      <c r="C21" s="2" t="s">
        <v>9</v>
      </c>
      <c r="D21" s="82"/>
      <c r="F21" s="82"/>
      <c r="H21" s="71" t="str">
        <f>IF(D21="",IF(F21="","OK","erreur"),IF(AND(#REF!&lt;&gt;"",#REF!&lt;F21),"OK","erreur"))</f>
        <v>OK</v>
      </c>
    </row>
    <row r="22" spans="2:8" ht="15" customHeight="1">
      <c r="B22" s="6"/>
      <c r="C22" s="2" t="s">
        <v>10</v>
      </c>
      <c r="D22" s="82"/>
      <c r="F22" s="82"/>
      <c r="H22" s="71" t="str">
        <f>IF(D22="",IF(F22="","OK","erreur"),IF(AND(#REF!&lt;&gt;"",#REF!&lt;F22),"OK","erreur"))</f>
        <v>OK</v>
      </c>
    </row>
    <row r="23" spans="2:8" ht="15" customHeight="1">
      <c r="B23" s="6"/>
      <c r="C23" s="3" t="s">
        <v>11</v>
      </c>
      <c r="D23" s="82"/>
      <c r="F23" s="82"/>
      <c r="H23" s="71" t="str">
        <f>IF(D23="",IF(F23="","OK","erreur"),IF(AND(#REF!&lt;&gt;"",#REF!&lt;F23),"OK","erreur"))</f>
        <v>OK</v>
      </c>
    </row>
    <row r="24" spans="2:8" ht="15" customHeight="1">
      <c r="B24" s="4"/>
      <c r="C24" s="20" t="s">
        <v>12</v>
      </c>
      <c r="D24" s="249"/>
      <c r="F24" s="250"/>
      <c r="H24" s="16"/>
    </row>
    <row r="25" spans="2:8" ht="15" customHeight="1">
      <c r="B25" s="6"/>
      <c r="C25" s="2" t="s">
        <v>53</v>
      </c>
      <c r="D25" s="82"/>
      <c r="F25" s="82"/>
      <c r="H25" s="71" t="str">
        <f>IF(D25="",IF(F25="","OK","erreur"),IF(AND(#REF!&lt;&gt;"",#REF!&lt;F25),"OK","erreur"))</f>
        <v>OK</v>
      </c>
    </row>
    <row r="26" spans="2:8" ht="15" customHeight="1">
      <c r="B26" s="6"/>
      <c r="C26" s="2" t="s">
        <v>13</v>
      </c>
      <c r="D26" s="82"/>
      <c r="F26" s="82"/>
      <c r="H26" s="71" t="str">
        <f>IF(D26="",IF(F26="","OK","erreur"),IF(AND(#REF!&lt;&gt;"",#REF!&lt;F26),"OK","erreur"))</f>
        <v>OK</v>
      </c>
    </row>
    <row r="27" spans="2:8" ht="15" customHeight="1">
      <c r="B27" s="6"/>
      <c r="C27" s="2" t="s">
        <v>14</v>
      </c>
      <c r="D27" s="82"/>
      <c r="F27" s="82"/>
      <c r="H27" s="71" t="str">
        <f>IF(D27="",IF(F27="","OK","erreur"),IF(AND(#REF!&lt;&gt;"",#REF!&lt;F27),"OK","erreur"))</f>
        <v>OK</v>
      </c>
    </row>
    <row r="28" spans="2:8" ht="15" customHeight="1">
      <c r="B28" s="6"/>
      <c r="C28" s="2" t="s">
        <v>15</v>
      </c>
      <c r="D28" s="82"/>
      <c r="F28" s="82"/>
      <c r="H28" s="71" t="str">
        <f>IF(D28="",IF(F28="","OK","erreur"),IF(AND(#REF!&lt;&gt;"",#REF!&lt;F28),"OK","erreur"))</f>
        <v>OK</v>
      </c>
    </row>
    <row r="29" spans="2:8" ht="15" customHeight="1">
      <c r="B29" s="6"/>
      <c r="C29" s="2" t="s">
        <v>16</v>
      </c>
      <c r="D29" s="82"/>
      <c r="F29" s="82"/>
      <c r="H29" s="71" t="str">
        <f>IF(D29="",IF(F29="","OK","erreur"),IF(AND(#REF!&lt;&gt;"",#REF!&lt;F29),"OK","erreur"))</f>
        <v>OK</v>
      </c>
    </row>
    <row r="30" spans="2:8" ht="15" customHeight="1">
      <c r="B30" s="6"/>
      <c r="C30" s="2" t="s">
        <v>71</v>
      </c>
      <c r="D30" s="82"/>
      <c r="F30" s="82"/>
      <c r="H30" s="71" t="str">
        <f>IF(D30="",IF(F30="","OK","erreur"),IF(AND(#REF!&lt;&gt;"",#REF!&lt;F30),"OK","erreur"))</f>
        <v>OK</v>
      </c>
    </row>
    <row r="31" spans="2:8" ht="15" customHeight="1">
      <c r="B31" s="4"/>
      <c r="C31" s="20" t="s">
        <v>21</v>
      </c>
      <c r="D31" s="249"/>
      <c r="F31" s="250"/>
      <c r="H31" s="16"/>
    </row>
    <row r="32" spans="2:8" ht="15" customHeight="1">
      <c r="B32" s="8"/>
      <c r="C32" s="3" t="s">
        <v>72</v>
      </c>
      <c r="D32" s="82"/>
      <c r="F32" s="82"/>
      <c r="H32" s="71" t="str">
        <f>IF(D32="",IF(F32="","OK","erreur"),IF(AND(#REF!&lt;&gt;"",#REF!&lt;F32),"OK","erreur"))</f>
        <v>OK</v>
      </c>
    </row>
    <row r="33" spans="2:8" ht="15" customHeight="1">
      <c r="B33" s="8"/>
      <c r="C33" s="3" t="s">
        <v>36</v>
      </c>
      <c r="D33" s="82"/>
      <c r="F33" s="82"/>
      <c r="H33" s="71" t="str">
        <f>IF(D33="",IF(F33="","OK","erreur"),IF(AND(#REF!&lt;&gt;"",#REF!&lt;F33),"OK","erreur"))</f>
        <v>OK</v>
      </c>
    </row>
    <row r="34" spans="2:8" ht="15" customHeight="1">
      <c r="B34" s="8"/>
      <c r="C34" s="3" t="s">
        <v>39</v>
      </c>
      <c r="D34" s="82"/>
      <c r="F34" s="82"/>
      <c r="H34" s="71" t="str">
        <f>IF(D34="",IF(F34="","OK","erreur"),IF(AND(#REF!&lt;&gt;"",#REF!&lt;F34),"OK","erreur"))</f>
        <v>OK</v>
      </c>
    </row>
    <row r="35" spans="2:8" ht="15" customHeight="1">
      <c r="B35" s="8"/>
      <c r="C35" s="3" t="s">
        <v>17</v>
      </c>
      <c r="D35" s="82"/>
      <c r="F35" s="82"/>
      <c r="H35" s="71" t="str">
        <f>IF(D35="",IF(F35="","OK","erreur"),IF(AND(#REF!&lt;&gt;"",#REF!&lt;F35),"OK","erreur"))</f>
        <v>OK</v>
      </c>
    </row>
    <row r="36" spans="2:8" ht="15" customHeight="1">
      <c r="B36" s="8"/>
      <c r="C36" s="3" t="s">
        <v>71</v>
      </c>
      <c r="D36" s="82"/>
      <c r="F36" s="82"/>
      <c r="H36" s="71" t="str">
        <f>IF(D36="",IF(F36="","OK","erreur"),IF(AND(#REF!&lt;&gt;"",#REF!&lt;F36),"OK","erreur"))</f>
        <v>OK</v>
      </c>
    </row>
    <row r="37" spans="2:8" ht="15" customHeight="1">
      <c r="B37" s="4" t="s">
        <v>18</v>
      </c>
      <c r="C37" s="5"/>
      <c r="D37" s="249"/>
      <c r="F37" s="251"/>
      <c r="H37" s="16"/>
    </row>
    <row r="38" spans="2:8" ht="15" customHeight="1">
      <c r="B38" s="6"/>
      <c r="C38" s="2" t="s">
        <v>19</v>
      </c>
      <c r="D38" s="82"/>
      <c r="F38" s="82"/>
      <c r="H38" s="71" t="str">
        <f>IF(D38="",IF(F38="","OK","erreur"),IF(AND(#REF!&lt;&gt;"",#REF!&lt;F38),"OK","erreur"))</f>
        <v>OK</v>
      </c>
    </row>
    <row r="39" spans="2:8" ht="15" customHeight="1">
      <c r="B39" s="6"/>
      <c r="C39" s="2" t="s">
        <v>40</v>
      </c>
      <c r="D39" s="82"/>
      <c r="F39" s="82"/>
      <c r="H39" s="71" t="str">
        <f>IF(D39="",IF(F39="","OK","erreur"),IF(AND(#REF!&lt;&gt;"",#REF!&lt;F39),"OK","erreur"))</f>
        <v>OK</v>
      </c>
    </row>
    <row r="40" spans="2:8" ht="15" customHeight="1">
      <c r="B40" s="6"/>
      <c r="C40" s="2" t="s">
        <v>41</v>
      </c>
      <c r="D40" s="82"/>
      <c r="F40" s="82"/>
      <c r="H40" s="71" t="str">
        <f>IF(D40="",IF(F40="","OK","erreur"),IF(AND(#REF!&lt;&gt;"",#REF!&lt;F40),"OK","erreur"))</f>
        <v>OK</v>
      </c>
    </row>
    <row r="41" spans="2:8" ht="15" customHeight="1">
      <c r="B41" s="6"/>
      <c r="C41" s="2" t="s">
        <v>20</v>
      </c>
      <c r="D41" s="82"/>
      <c r="F41" s="82"/>
      <c r="H41" s="71" t="str">
        <f>IF(D41="",IF(F41="","OK","erreur"),IF(AND(#REF!&lt;&gt;"",#REF!&lt;F41),"OK","erreur"))</f>
        <v>OK</v>
      </c>
    </row>
    <row r="42" spans="2:8" ht="15" customHeight="1">
      <c r="B42" s="6"/>
      <c r="C42" s="2" t="s">
        <v>76</v>
      </c>
      <c r="D42" s="82"/>
      <c r="F42" s="82"/>
      <c r="H42" s="71" t="str">
        <f>IF(D42="",IF(F42="","OK","erreur"),IF(AND(#REF!&lt;&gt;"",#REF!&lt;F42),"OK","erreur"))</f>
        <v>OK</v>
      </c>
    </row>
    <row r="43" spans="2:8" ht="15" customHeight="1">
      <c r="B43" s="6"/>
      <c r="C43" s="2" t="s">
        <v>74</v>
      </c>
      <c r="D43" s="82"/>
      <c r="F43" s="82"/>
      <c r="H43" s="71" t="str">
        <f>IF(D43="",IF(F43="","OK","erreur"),IF(AND(#REF!&lt;&gt;"",#REF!&lt;F43),"OK","erreur"))</f>
        <v>OK</v>
      </c>
    </row>
    <row r="44" spans="2:8" ht="15" customHeight="1">
      <c r="B44" s="6"/>
      <c r="C44" s="2" t="s">
        <v>75</v>
      </c>
      <c r="D44" s="82"/>
      <c r="F44" s="82"/>
      <c r="H44" s="71" t="str">
        <f>IF(D44="",IF(F44="","OK","erreur"),IF(AND(#REF!&lt;&gt;"",#REF!&lt;F44),"OK","erreur"))</f>
        <v>OK</v>
      </c>
    </row>
    <row r="45" spans="2:8" ht="15" customHeight="1">
      <c r="B45" s="6"/>
      <c r="C45" s="2" t="s">
        <v>71</v>
      </c>
      <c r="D45" s="82"/>
      <c r="F45" s="82"/>
      <c r="H45" s="71" t="str">
        <f>IF(D45="",IF(F45="","OK","erreur"),IF(AND(#REF!&lt;&gt;"",#REF!&lt;F45),"OK","erreur"))</f>
        <v>OK</v>
      </c>
    </row>
    <row r="46" spans="2:8" ht="15" customHeight="1">
      <c r="B46" s="4" t="s">
        <v>32</v>
      </c>
      <c r="C46" s="5"/>
      <c r="D46" s="249"/>
      <c r="F46" s="250"/>
      <c r="H46" s="16"/>
    </row>
    <row r="47" spans="2:8" ht="15" customHeight="1">
      <c r="B47" s="8"/>
      <c r="C47" s="3" t="s">
        <v>72</v>
      </c>
      <c r="D47" s="82"/>
      <c r="F47" s="82"/>
      <c r="H47" s="71" t="str">
        <f>IF(D47="",IF(F47="","OK","erreur"),IF(AND(#REF!&lt;&gt;"",#REF!&lt;F47),"OK","erreur"))</f>
        <v>OK</v>
      </c>
    </row>
    <row r="48" spans="2:8" ht="15" customHeight="1">
      <c r="B48" s="8"/>
      <c r="C48" s="3" t="s">
        <v>73</v>
      </c>
      <c r="D48" s="82"/>
      <c r="F48" s="82"/>
      <c r="H48" s="71" t="str">
        <f>IF(D48="",IF(F48="","OK","erreur"),IF(AND(#REF!&lt;&gt;"",#REF!&lt;F48),"OK","erreur"))</f>
        <v>OK</v>
      </c>
    </row>
    <row r="49" spans="2:8" ht="15" customHeight="1">
      <c r="B49" s="8"/>
      <c r="C49" s="3" t="s">
        <v>98</v>
      </c>
      <c r="D49" s="82"/>
      <c r="F49" s="82"/>
      <c r="H49" s="71" t="str">
        <f>IF(D49="",IF(F49="","OK","erreur"),IF(AND(#REF!&lt;&gt;"",#REF!&lt;F49),"OK","erreur"))</f>
        <v>OK</v>
      </c>
    </row>
    <row r="50" spans="2:8" ht="15" customHeight="1">
      <c r="B50" s="8"/>
      <c r="C50" s="3" t="s">
        <v>77</v>
      </c>
      <c r="D50" s="82"/>
      <c r="F50" s="82"/>
      <c r="H50" s="71" t="str">
        <f>IF(D50="",IF(F50="","OK","erreur"),IF(AND(#REF!&lt;&gt;"",#REF!&lt;F50),"OK","erreur"))</f>
        <v>OK</v>
      </c>
    </row>
    <row r="51" spans="2:8" ht="15" customHeight="1">
      <c r="B51" s="8"/>
      <c r="C51" s="3" t="s">
        <v>78</v>
      </c>
      <c r="D51" s="82"/>
      <c r="F51" s="82"/>
      <c r="H51" s="71" t="str">
        <f>IF(D51="",IF(F51="","OK","erreur"),IF(AND(#REF!&lt;&gt;"",#REF!&lt;F51),"OK","erreur"))</f>
        <v>OK</v>
      </c>
    </row>
    <row r="52" spans="2:8" ht="15" customHeight="1">
      <c r="B52" s="11"/>
      <c r="C52" s="22" t="s">
        <v>79</v>
      </c>
      <c r="D52" s="82"/>
      <c r="F52" s="82"/>
      <c r="H52" s="71" t="str">
        <f>IF(D52="",IF(F52="","OK","erreur"),IF(AND(#REF!&lt;&gt;"",#REF!&lt;F52),"OK","erreur"))</f>
        <v>OK</v>
      </c>
    </row>
    <row r="53" spans="2:8" ht="15" customHeight="1">
      <c r="D53" s="83"/>
      <c r="F53" s="23"/>
      <c r="H53" s="17"/>
    </row>
    <row r="54" spans="2:8" ht="15" customHeight="1">
      <c r="B54" s="7" t="s">
        <v>44</v>
      </c>
      <c r="C54" s="24"/>
      <c r="D54" s="77">
        <f>SUM(D11:D52)</f>
        <v>0</v>
      </c>
      <c r="F54" s="77">
        <f>SUM(F11:F52)</f>
        <v>0</v>
      </c>
    </row>
    <row r="55" spans="2:8" ht="15" customHeight="1">
      <c r="B55" s="25"/>
      <c r="D55" s="27"/>
      <c r="E55" s="125"/>
    </row>
  </sheetData>
  <sheetProtection algorithmName="SHA-512" hashValue="hYPwCJc4Mc2KzDnP6vEW4vQiSMHpfHBoL/qxXdIjLBDehE0r9c46JdOeBK+7LQb3vntfygxtTCp8XaVIvLhHEQ==" saltValue="Z4YEBto2RVFsLH2jKsseUQ==" spinCount="100000" sheet="1" objects="1" scenarios="1" selectLockedCells="1"/>
  <mergeCells count="5">
    <mergeCell ref="D6:D8"/>
    <mergeCell ref="F6:F8"/>
    <mergeCell ref="H6:H8"/>
    <mergeCell ref="B2:H2"/>
    <mergeCell ref="D4:H4"/>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zoomScaleNormal="100" workbookViewId="0">
      <selection activeCell="G42" sqref="G42"/>
    </sheetView>
  </sheetViews>
  <sheetFormatPr defaultColWidth="11.453125" defaultRowHeight="15" customHeight="1"/>
  <cols>
    <col min="1" max="2" width="2.81640625" style="1" customWidth="1"/>
    <col min="3" max="3" width="37.1796875" style="1" customWidth="1"/>
    <col min="4" max="4" width="14.26953125" style="1" customWidth="1"/>
    <col min="5" max="5" width="2.81640625" style="1" customWidth="1"/>
    <col min="6" max="8" width="14.26953125" style="1" customWidth="1"/>
    <col min="9" max="9" width="2.81640625" style="1" customWidth="1"/>
    <col min="10" max="10" width="14.26953125" style="1" customWidth="1"/>
    <col min="11" max="11" width="2.81640625" style="1" customWidth="1"/>
    <col min="12" max="16384" width="11.453125" style="1"/>
  </cols>
  <sheetData>
    <row r="1" spans="2:12" ht="15" customHeight="1" thickBot="1"/>
    <row r="2" spans="2:12" s="17" customFormat="1" ht="60" customHeight="1" thickBot="1">
      <c r="B2" s="198" t="s">
        <v>142</v>
      </c>
      <c r="C2" s="199"/>
      <c r="D2" s="199"/>
      <c r="E2" s="199"/>
      <c r="F2" s="199"/>
      <c r="G2" s="199"/>
      <c r="H2" s="199"/>
      <c r="I2" s="199"/>
      <c r="J2" s="200"/>
      <c r="K2" s="81"/>
      <c r="L2" s="17" t="str">
        <f>IF(D54=0,"OK",IF(OR(F54=0,G54=0),"NOK","OK"))</f>
        <v>OK</v>
      </c>
    </row>
    <row r="4" spans="2:12" ht="15" customHeight="1">
      <c r="B4" s="9" t="s">
        <v>45</v>
      </c>
      <c r="C4" s="75"/>
      <c r="D4" s="201">
        <f>'F1'!C7</f>
        <v>0</v>
      </c>
      <c r="E4" s="202"/>
      <c r="F4" s="202"/>
      <c r="G4" s="202"/>
      <c r="H4" s="202"/>
      <c r="I4" s="202"/>
      <c r="J4" s="203"/>
    </row>
    <row r="5" spans="2:12" ht="15" customHeight="1">
      <c r="B5" s="73"/>
      <c r="C5" s="3"/>
      <c r="D5" s="74"/>
      <c r="E5" s="2"/>
    </row>
    <row r="6" spans="2:12" s="17" customFormat="1" ht="22.5" customHeight="1">
      <c r="B6" s="2"/>
      <c r="C6" s="2"/>
      <c r="D6" s="204" t="s">
        <v>54</v>
      </c>
      <c r="F6" s="204" t="s">
        <v>125</v>
      </c>
      <c r="G6" s="204" t="s">
        <v>124</v>
      </c>
      <c r="H6" s="204" t="s">
        <v>123</v>
      </c>
      <c r="J6" s="207" t="s">
        <v>55</v>
      </c>
    </row>
    <row r="7" spans="2:12" s="17" customFormat="1" ht="22.5" customHeight="1">
      <c r="B7" s="2"/>
      <c r="C7" s="2"/>
      <c r="D7" s="205"/>
      <c r="F7" s="205"/>
      <c r="G7" s="205"/>
      <c r="H7" s="205"/>
      <c r="J7" s="208"/>
    </row>
    <row r="8" spans="2:12" s="17" customFormat="1" ht="22.5" customHeight="1">
      <c r="B8" s="2"/>
      <c r="C8" s="2"/>
      <c r="D8" s="206"/>
      <c r="F8" s="206"/>
      <c r="G8" s="206"/>
      <c r="H8" s="206"/>
      <c r="J8" s="209"/>
    </row>
    <row r="9" spans="2:12" ht="15" customHeight="1">
      <c r="B9" s="4" t="s">
        <v>46</v>
      </c>
      <c r="C9" s="5"/>
      <c r="D9" s="28"/>
      <c r="F9" s="18"/>
      <c r="G9" s="18"/>
      <c r="H9" s="18"/>
      <c r="J9" s="19"/>
    </row>
    <row r="10" spans="2:12" ht="15" customHeight="1">
      <c r="B10" s="4"/>
      <c r="C10" s="20" t="s">
        <v>0</v>
      </c>
      <c r="D10" s="28"/>
      <c r="F10" s="18"/>
      <c r="G10" s="18"/>
      <c r="H10" s="18"/>
      <c r="J10" s="19"/>
    </row>
    <row r="11" spans="2:12" ht="15" customHeight="1">
      <c r="B11" s="102"/>
      <c r="C11" s="2" t="s">
        <v>1</v>
      </c>
      <c r="D11" s="82"/>
      <c r="F11" s="82"/>
      <c r="G11" s="82"/>
      <c r="H11" s="70">
        <f t="shared" ref="H11:H23" si="0">F11-G11</f>
        <v>0</v>
      </c>
      <c r="J11" s="71" t="str">
        <f t="shared" ref="J11:J23" si="1">IF(D11="",IF(F11="","OK","erreur"),IF(AND(G11&lt;&gt;"",G11&lt;F11),"OK","erreur"))</f>
        <v>OK</v>
      </c>
    </row>
    <row r="12" spans="2:12" ht="15" customHeight="1">
      <c r="B12" s="6"/>
      <c r="C12" s="2" t="s">
        <v>52</v>
      </c>
      <c r="D12" s="82"/>
      <c r="F12" s="82"/>
      <c r="G12" s="82"/>
      <c r="H12" s="70">
        <f t="shared" si="0"/>
        <v>0</v>
      </c>
      <c r="J12" s="71" t="str">
        <f t="shared" si="1"/>
        <v>OK</v>
      </c>
    </row>
    <row r="13" spans="2:12" ht="15" customHeight="1">
      <c r="B13" s="6"/>
      <c r="C13" s="2" t="s">
        <v>2</v>
      </c>
      <c r="D13" s="82"/>
      <c r="F13" s="82"/>
      <c r="G13" s="82"/>
      <c r="H13" s="70">
        <f t="shared" si="0"/>
        <v>0</v>
      </c>
      <c r="J13" s="71" t="str">
        <f t="shared" si="1"/>
        <v>OK</v>
      </c>
    </row>
    <row r="14" spans="2:12" ht="15" customHeight="1">
      <c r="B14" s="6"/>
      <c r="C14" s="2" t="s">
        <v>3</v>
      </c>
      <c r="D14" s="82"/>
      <c r="F14" s="82"/>
      <c r="G14" s="82"/>
      <c r="H14" s="70">
        <f t="shared" si="0"/>
        <v>0</v>
      </c>
      <c r="J14" s="71" t="str">
        <f t="shared" si="1"/>
        <v>OK</v>
      </c>
    </row>
    <row r="15" spans="2:12" ht="15" customHeight="1">
      <c r="B15" s="6"/>
      <c r="C15" s="2" t="s">
        <v>4</v>
      </c>
      <c r="D15" s="82"/>
      <c r="F15" s="82"/>
      <c r="G15" s="82"/>
      <c r="H15" s="70">
        <f t="shared" si="0"/>
        <v>0</v>
      </c>
      <c r="J15" s="71" t="str">
        <f t="shared" si="1"/>
        <v>OK</v>
      </c>
    </row>
    <row r="16" spans="2:12" ht="15" customHeight="1">
      <c r="B16" s="6"/>
      <c r="C16" s="2" t="s">
        <v>5</v>
      </c>
      <c r="D16" s="82"/>
      <c r="F16" s="82"/>
      <c r="G16" s="82"/>
      <c r="H16" s="70">
        <f t="shared" si="0"/>
        <v>0</v>
      </c>
      <c r="J16" s="71" t="str">
        <f t="shared" si="1"/>
        <v>OK</v>
      </c>
    </row>
    <row r="17" spans="2:10" ht="15" customHeight="1">
      <c r="B17" s="6"/>
      <c r="C17" s="2" t="s">
        <v>6</v>
      </c>
      <c r="D17" s="82"/>
      <c r="F17" s="82"/>
      <c r="G17" s="82"/>
      <c r="H17" s="70">
        <f t="shared" si="0"/>
        <v>0</v>
      </c>
      <c r="J17" s="71" t="str">
        <f t="shared" si="1"/>
        <v>OK</v>
      </c>
    </row>
    <row r="18" spans="2:10" ht="15" customHeight="1">
      <c r="B18" s="6"/>
      <c r="C18" s="2" t="s">
        <v>7</v>
      </c>
      <c r="D18" s="82"/>
      <c r="F18" s="82"/>
      <c r="G18" s="82"/>
      <c r="H18" s="70">
        <f t="shared" si="0"/>
        <v>0</v>
      </c>
      <c r="J18" s="71" t="str">
        <f t="shared" si="1"/>
        <v>OK</v>
      </c>
    </row>
    <row r="19" spans="2:10" ht="15" customHeight="1">
      <c r="B19" s="6"/>
      <c r="C19" s="2" t="s">
        <v>37</v>
      </c>
      <c r="D19" s="82"/>
      <c r="F19" s="82"/>
      <c r="G19" s="82"/>
      <c r="H19" s="70">
        <f t="shared" si="0"/>
        <v>0</v>
      </c>
      <c r="J19" s="71" t="str">
        <f t="shared" si="1"/>
        <v>OK</v>
      </c>
    </row>
    <row r="20" spans="2:10" ht="15" customHeight="1">
      <c r="B20" s="6"/>
      <c r="C20" s="2" t="s">
        <v>8</v>
      </c>
      <c r="D20" s="82"/>
      <c r="F20" s="82"/>
      <c r="G20" s="82"/>
      <c r="H20" s="70">
        <f t="shared" si="0"/>
        <v>0</v>
      </c>
      <c r="J20" s="71" t="str">
        <f t="shared" si="1"/>
        <v>OK</v>
      </c>
    </row>
    <row r="21" spans="2:10" ht="15" customHeight="1">
      <c r="B21" s="6"/>
      <c r="C21" s="2" t="s">
        <v>9</v>
      </c>
      <c r="D21" s="82"/>
      <c r="F21" s="82"/>
      <c r="G21" s="82"/>
      <c r="H21" s="70">
        <f t="shared" si="0"/>
        <v>0</v>
      </c>
      <c r="J21" s="71" t="str">
        <f t="shared" si="1"/>
        <v>OK</v>
      </c>
    </row>
    <row r="22" spans="2:10" ht="15" customHeight="1">
      <c r="B22" s="6"/>
      <c r="C22" s="2" t="s">
        <v>10</v>
      </c>
      <c r="D22" s="82"/>
      <c r="F22" s="82"/>
      <c r="G22" s="82"/>
      <c r="H22" s="70">
        <f t="shared" si="0"/>
        <v>0</v>
      </c>
      <c r="J22" s="71" t="str">
        <f t="shared" si="1"/>
        <v>OK</v>
      </c>
    </row>
    <row r="23" spans="2:10" ht="15" customHeight="1">
      <c r="B23" s="6"/>
      <c r="C23" s="3" t="s">
        <v>11</v>
      </c>
      <c r="D23" s="82"/>
      <c r="F23" s="82"/>
      <c r="G23" s="82"/>
      <c r="H23" s="70">
        <f t="shared" si="0"/>
        <v>0</v>
      </c>
      <c r="J23" s="71" t="str">
        <f t="shared" si="1"/>
        <v>OK</v>
      </c>
    </row>
    <row r="24" spans="2:10" ht="15" customHeight="1">
      <c r="B24" s="4"/>
      <c r="C24" s="20" t="s">
        <v>12</v>
      </c>
      <c r="D24" s="249"/>
      <c r="F24" s="250"/>
      <c r="G24" s="250"/>
      <c r="H24" s="21"/>
      <c r="J24" s="16"/>
    </row>
    <row r="25" spans="2:10" ht="15" customHeight="1">
      <c r="B25" s="6"/>
      <c r="C25" s="2" t="s">
        <v>53</v>
      </c>
      <c r="D25" s="82"/>
      <c r="F25" s="82"/>
      <c r="G25" s="82"/>
      <c r="H25" s="70">
        <f t="shared" ref="H25:H30" si="2">F25-G25</f>
        <v>0</v>
      </c>
      <c r="J25" s="71" t="str">
        <f t="shared" ref="J25:J30" si="3">IF(D25="",IF(F25="","OK","erreur"),IF(AND(G25&lt;&gt;"",G25&lt;F25),"OK","erreur"))</f>
        <v>OK</v>
      </c>
    </row>
    <row r="26" spans="2:10" ht="15" customHeight="1">
      <c r="B26" s="6"/>
      <c r="C26" s="2" t="s">
        <v>13</v>
      </c>
      <c r="D26" s="82"/>
      <c r="F26" s="82"/>
      <c r="G26" s="82"/>
      <c r="H26" s="70">
        <f t="shared" si="2"/>
        <v>0</v>
      </c>
      <c r="J26" s="71" t="str">
        <f t="shared" si="3"/>
        <v>OK</v>
      </c>
    </row>
    <row r="27" spans="2:10" ht="15" customHeight="1">
      <c r="B27" s="6"/>
      <c r="C27" s="2" t="s">
        <v>14</v>
      </c>
      <c r="D27" s="82"/>
      <c r="F27" s="82"/>
      <c r="G27" s="82"/>
      <c r="H27" s="70">
        <f t="shared" si="2"/>
        <v>0</v>
      </c>
      <c r="J27" s="71" t="str">
        <f t="shared" si="3"/>
        <v>OK</v>
      </c>
    </row>
    <row r="28" spans="2:10" ht="15" customHeight="1">
      <c r="B28" s="6"/>
      <c r="C28" s="2" t="s">
        <v>15</v>
      </c>
      <c r="D28" s="82"/>
      <c r="F28" s="82"/>
      <c r="G28" s="82"/>
      <c r="H28" s="70">
        <f t="shared" si="2"/>
        <v>0</v>
      </c>
      <c r="J28" s="71" t="str">
        <f t="shared" si="3"/>
        <v>OK</v>
      </c>
    </row>
    <row r="29" spans="2:10" ht="15" customHeight="1">
      <c r="B29" s="6"/>
      <c r="C29" s="2" t="s">
        <v>16</v>
      </c>
      <c r="D29" s="82"/>
      <c r="F29" s="82"/>
      <c r="G29" s="82"/>
      <c r="H29" s="70">
        <f t="shared" si="2"/>
        <v>0</v>
      </c>
      <c r="J29" s="71" t="str">
        <f t="shared" si="3"/>
        <v>OK</v>
      </c>
    </row>
    <row r="30" spans="2:10" ht="15" customHeight="1">
      <c r="B30" s="6"/>
      <c r="C30" s="2" t="s">
        <v>71</v>
      </c>
      <c r="D30" s="82"/>
      <c r="F30" s="82"/>
      <c r="G30" s="82"/>
      <c r="H30" s="70">
        <f t="shared" si="2"/>
        <v>0</v>
      </c>
      <c r="J30" s="71" t="str">
        <f t="shared" si="3"/>
        <v>OK</v>
      </c>
    </row>
    <row r="31" spans="2:10" ht="15" customHeight="1">
      <c r="B31" s="4"/>
      <c r="C31" s="20" t="s">
        <v>21</v>
      </c>
      <c r="D31" s="249"/>
      <c r="F31" s="250"/>
      <c r="G31" s="250"/>
      <c r="H31" s="21"/>
      <c r="J31" s="16"/>
    </row>
    <row r="32" spans="2:10" ht="15" customHeight="1">
      <c r="B32" s="8"/>
      <c r="C32" s="3" t="s">
        <v>72</v>
      </c>
      <c r="D32" s="82"/>
      <c r="F32" s="82"/>
      <c r="G32" s="82"/>
      <c r="H32" s="70">
        <f>F32-G32</f>
        <v>0</v>
      </c>
      <c r="J32" s="71" t="str">
        <f>IF(D32="",IF(F32="","OK","erreur"),IF(AND(G32&lt;&gt;"",G32&lt;F32),"OK","erreur"))</f>
        <v>OK</v>
      </c>
    </row>
    <row r="33" spans="2:10" ht="15" customHeight="1">
      <c r="B33" s="8"/>
      <c r="C33" s="3" t="s">
        <v>36</v>
      </c>
      <c r="D33" s="82"/>
      <c r="F33" s="82"/>
      <c r="G33" s="82"/>
      <c r="H33" s="70">
        <f>F33-G33</f>
        <v>0</v>
      </c>
      <c r="J33" s="71" t="str">
        <f>IF(D33="",IF(F33="","OK","erreur"),IF(AND(G33&lt;&gt;"",G33&lt;F33),"OK","erreur"))</f>
        <v>OK</v>
      </c>
    </row>
    <row r="34" spans="2:10" ht="15" customHeight="1">
      <c r="B34" s="8"/>
      <c r="C34" s="3" t="s">
        <v>39</v>
      </c>
      <c r="D34" s="82"/>
      <c r="F34" s="82"/>
      <c r="G34" s="82"/>
      <c r="H34" s="70">
        <f>F34-G34</f>
        <v>0</v>
      </c>
      <c r="J34" s="71" t="str">
        <f>IF(D34="",IF(F34="","OK","erreur"),IF(AND(G34&lt;&gt;"",G34&lt;F34),"OK","erreur"))</f>
        <v>OK</v>
      </c>
    </row>
    <row r="35" spans="2:10" ht="15" customHeight="1">
      <c r="B35" s="8"/>
      <c r="C35" s="3" t="s">
        <v>17</v>
      </c>
      <c r="D35" s="82"/>
      <c r="F35" s="82"/>
      <c r="G35" s="82"/>
      <c r="H35" s="70">
        <f>F35-G35</f>
        <v>0</v>
      </c>
      <c r="J35" s="71" t="str">
        <f>IF(D35="",IF(F35="","OK","erreur"),IF(AND(G35&lt;&gt;"",G35&lt;F35),"OK","erreur"))</f>
        <v>OK</v>
      </c>
    </row>
    <row r="36" spans="2:10" ht="15" customHeight="1">
      <c r="B36" s="8"/>
      <c r="C36" s="3" t="s">
        <v>71</v>
      </c>
      <c r="D36" s="82"/>
      <c r="F36" s="82"/>
      <c r="G36" s="82"/>
      <c r="H36" s="70">
        <f>F36-G36</f>
        <v>0</v>
      </c>
      <c r="J36" s="71" t="str">
        <f>IF(D36="",IF(F36="","OK","erreur"),IF(AND(G36&lt;&gt;"",G36&lt;F36),"OK","erreur"))</f>
        <v>OK</v>
      </c>
    </row>
    <row r="37" spans="2:10" ht="15" customHeight="1">
      <c r="B37" s="4" t="s">
        <v>18</v>
      </c>
      <c r="C37" s="5"/>
      <c r="D37" s="249"/>
      <c r="F37" s="251"/>
      <c r="G37" s="251"/>
      <c r="H37" s="76"/>
      <c r="J37" s="16"/>
    </row>
    <row r="38" spans="2:10" ht="15" customHeight="1">
      <c r="B38" s="6"/>
      <c r="C38" s="2" t="s">
        <v>19</v>
      </c>
      <c r="D38" s="82"/>
      <c r="F38" s="82"/>
      <c r="G38" s="82"/>
      <c r="H38" s="70">
        <f t="shared" ref="H38:H45" si="4">F38-G38</f>
        <v>0</v>
      </c>
      <c r="J38" s="71" t="str">
        <f t="shared" ref="J38:J45" si="5">IF(D38="",IF(F38="","OK","erreur"),IF(AND(G38&lt;&gt;"",G38&lt;F38),"OK","erreur"))</f>
        <v>OK</v>
      </c>
    </row>
    <row r="39" spans="2:10" ht="15" customHeight="1">
      <c r="B39" s="6"/>
      <c r="C39" s="2" t="s">
        <v>40</v>
      </c>
      <c r="D39" s="82"/>
      <c r="F39" s="82"/>
      <c r="G39" s="82"/>
      <c r="H39" s="70">
        <f t="shared" si="4"/>
        <v>0</v>
      </c>
      <c r="J39" s="71" t="str">
        <f t="shared" si="5"/>
        <v>OK</v>
      </c>
    </row>
    <row r="40" spans="2:10" ht="15" customHeight="1">
      <c r="B40" s="6"/>
      <c r="C40" s="2" t="s">
        <v>41</v>
      </c>
      <c r="D40" s="82"/>
      <c r="F40" s="82"/>
      <c r="G40" s="82"/>
      <c r="H40" s="70">
        <f t="shared" si="4"/>
        <v>0</v>
      </c>
      <c r="J40" s="71" t="str">
        <f t="shared" si="5"/>
        <v>OK</v>
      </c>
    </row>
    <row r="41" spans="2:10" ht="15" customHeight="1">
      <c r="B41" s="6"/>
      <c r="C41" s="2" t="s">
        <v>20</v>
      </c>
      <c r="D41" s="82"/>
      <c r="F41" s="82"/>
      <c r="G41" s="82"/>
      <c r="H41" s="70">
        <f t="shared" si="4"/>
        <v>0</v>
      </c>
      <c r="J41" s="71" t="str">
        <f t="shared" si="5"/>
        <v>OK</v>
      </c>
    </row>
    <row r="42" spans="2:10" ht="15" customHeight="1">
      <c r="B42" s="6"/>
      <c r="C42" s="2" t="s">
        <v>76</v>
      </c>
      <c r="D42" s="82"/>
      <c r="F42" s="82"/>
      <c r="G42" s="82"/>
      <c r="H42" s="70">
        <f t="shared" si="4"/>
        <v>0</v>
      </c>
      <c r="J42" s="71" t="str">
        <f t="shared" si="5"/>
        <v>OK</v>
      </c>
    </row>
    <row r="43" spans="2:10" ht="15" customHeight="1">
      <c r="B43" s="6"/>
      <c r="C43" s="2" t="s">
        <v>74</v>
      </c>
      <c r="D43" s="82"/>
      <c r="F43" s="82"/>
      <c r="G43" s="82"/>
      <c r="H43" s="70">
        <f t="shared" si="4"/>
        <v>0</v>
      </c>
      <c r="J43" s="71" t="str">
        <f t="shared" si="5"/>
        <v>OK</v>
      </c>
    </row>
    <row r="44" spans="2:10" ht="15" customHeight="1">
      <c r="B44" s="6"/>
      <c r="C44" s="2" t="s">
        <v>75</v>
      </c>
      <c r="D44" s="82"/>
      <c r="F44" s="82"/>
      <c r="G44" s="82"/>
      <c r="H44" s="70">
        <f t="shared" si="4"/>
        <v>0</v>
      </c>
      <c r="J44" s="71" t="str">
        <f t="shared" si="5"/>
        <v>OK</v>
      </c>
    </row>
    <row r="45" spans="2:10" ht="15" customHeight="1">
      <c r="B45" s="6"/>
      <c r="C45" s="2" t="s">
        <v>71</v>
      </c>
      <c r="D45" s="82"/>
      <c r="F45" s="82"/>
      <c r="G45" s="82"/>
      <c r="H45" s="70">
        <f t="shared" si="4"/>
        <v>0</v>
      </c>
      <c r="J45" s="71" t="str">
        <f t="shared" si="5"/>
        <v>OK</v>
      </c>
    </row>
    <row r="46" spans="2:10" ht="15" customHeight="1">
      <c r="B46" s="4" t="s">
        <v>32</v>
      </c>
      <c r="C46" s="5"/>
      <c r="D46" s="249"/>
      <c r="F46" s="250"/>
      <c r="G46" s="250"/>
      <c r="H46" s="21"/>
      <c r="J46" s="16"/>
    </row>
    <row r="47" spans="2:10" ht="15" customHeight="1">
      <c r="B47" s="8"/>
      <c r="C47" s="3" t="s">
        <v>72</v>
      </c>
      <c r="D47" s="82"/>
      <c r="F47" s="82"/>
      <c r="G47" s="82"/>
      <c r="H47" s="70">
        <f t="shared" ref="H47:H52" si="6">F47-G47</f>
        <v>0</v>
      </c>
      <c r="J47" s="71" t="str">
        <f t="shared" ref="J47:J52" si="7">IF(D47="",IF(F47="","OK","erreur"),IF(AND(G47&lt;&gt;"",G47&lt;F47),"OK","erreur"))</f>
        <v>OK</v>
      </c>
    </row>
    <row r="48" spans="2:10" ht="15" customHeight="1">
      <c r="B48" s="8"/>
      <c r="C48" s="3" t="s">
        <v>73</v>
      </c>
      <c r="D48" s="82"/>
      <c r="F48" s="82"/>
      <c r="G48" s="82"/>
      <c r="H48" s="70">
        <f t="shared" si="6"/>
        <v>0</v>
      </c>
      <c r="J48" s="71" t="str">
        <f t="shared" si="7"/>
        <v>OK</v>
      </c>
    </row>
    <row r="49" spans="2:10" ht="15" customHeight="1">
      <c r="B49" s="8"/>
      <c r="C49" s="3" t="s">
        <v>98</v>
      </c>
      <c r="D49" s="82"/>
      <c r="F49" s="82"/>
      <c r="G49" s="82"/>
      <c r="H49" s="70">
        <f t="shared" si="6"/>
        <v>0</v>
      </c>
      <c r="J49" s="71" t="str">
        <f t="shared" si="7"/>
        <v>OK</v>
      </c>
    </row>
    <row r="50" spans="2:10" ht="15" customHeight="1">
      <c r="B50" s="8"/>
      <c r="C50" s="3" t="s">
        <v>77</v>
      </c>
      <c r="D50" s="82"/>
      <c r="F50" s="82"/>
      <c r="G50" s="82"/>
      <c r="H50" s="70">
        <f t="shared" si="6"/>
        <v>0</v>
      </c>
      <c r="J50" s="71" t="str">
        <f t="shared" si="7"/>
        <v>OK</v>
      </c>
    </row>
    <row r="51" spans="2:10" ht="15" customHeight="1">
      <c r="B51" s="8"/>
      <c r="C51" s="3" t="s">
        <v>78</v>
      </c>
      <c r="D51" s="82"/>
      <c r="F51" s="82"/>
      <c r="G51" s="82"/>
      <c r="H51" s="70">
        <f t="shared" si="6"/>
        <v>0</v>
      </c>
      <c r="J51" s="71" t="str">
        <f t="shared" si="7"/>
        <v>OK</v>
      </c>
    </row>
    <row r="52" spans="2:10" ht="15" customHeight="1">
      <c r="B52" s="11"/>
      <c r="C52" s="22" t="s">
        <v>79</v>
      </c>
      <c r="D52" s="82"/>
      <c r="F52" s="82"/>
      <c r="G52" s="82"/>
      <c r="H52" s="70">
        <f t="shared" si="6"/>
        <v>0</v>
      </c>
      <c r="J52" s="71" t="str">
        <f t="shared" si="7"/>
        <v>OK</v>
      </c>
    </row>
    <row r="53" spans="2:10" ht="15" customHeight="1">
      <c r="D53" s="83"/>
      <c r="F53" s="23"/>
      <c r="G53" s="23"/>
      <c r="H53" s="23"/>
      <c r="J53" s="17"/>
    </row>
    <row r="54" spans="2:10" ht="15" customHeight="1">
      <c r="B54" s="7" t="s">
        <v>44</v>
      </c>
      <c r="C54" s="24"/>
      <c r="D54" s="77">
        <f>SUM(D11:D52)</f>
        <v>0</v>
      </c>
      <c r="F54" s="77">
        <f>SUM(F11:F52)</f>
        <v>0</v>
      </c>
      <c r="G54" s="77">
        <f>SUM(G11:G52)</f>
        <v>0</v>
      </c>
      <c r="H54" s="77">
        <f>SUM(H11:H52)</f>
        <v>0</v>
      </c>
    </row>
    <row r="55" spans="2:10" ht="15" customHeight="1">
      <c r="B55" s="25"/>
      <c r="D55" s="27"/>
      <c r="E55" s="125"/>
      <c r="H55" s="26"/>
    </row>
  </sheetData>
  <sheetProtection algorithmName="SHA-512" hashValue="vx+7imZJ3IUUAIgO2NUzvNej0a3hH2vlq+0sJ2XweamBC/VZSxGvxy5gdQnPXUVYXi6GrM6yYXL0Hbq3/TBiAw==" saltValue="YbRxhlxG52aCWPavWrttDw==" spinCount="100000" sheet="1" objects="1" scenarios="1" selectLockedCells="1"/>
  <mergeCells count="7">
    <mergeCell ref="B2:J2"/>
    <mergeCell ref="D4:J4"/>
    <mergeCell ref="D6:D8"/>
    <mergeCell ref="G6:G8"/>
    <mergeCell ref="H6:H8"/>
    <mergeCell ref="J6:J8"/>
    <mergeCell ref="F6:F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zoomScaleNormal="100" workbookViewId="0">
      <selection activeCell="D35" sqref="D35"/>
    </sheetView>
  </sheetViews>
  <sheetFormatPr defaultColWidth="9.1796875" defaultRowHeight="14.5"/>
  <cols>
    <col min="1" max="1" width="2.81640625" style="130" customWidth="1"/>
    <col min="2" max="2" width="2.81640625" style="129" customWidth="1"/>
    <col min="3" max="3" width="37.1796875" style="130" customWidth="1"/>
    <col min="4" max="4" width="14.26953125" style="130" customWidth="1"/>
    <col min="5" max="6" width="2.81640625" style="130" customWidth="1"/>
    <col min="7" max="7" width="37.1796875" style="130" customWidth="1"/>
    <col min="8" max="8" width="14.26953125" style="130" customWidth="1"/>
    <col min="9" max="9" width="2.81640625" style="130" customWidth="1"/>
    <col min="10" max="10" width="11.453125" style="130" customWidth="1"/>
    <col min="11" max="11" width="10.7265625" style="130" customWidth="1"/>
    <col min="12" max="16384" width="9.1796875" style="130"/>
  </cols>
  <sheetData>
    <row r="1" spans="2:12" ht="15" customHeight="1" thickBot="1"/>
    <row r="2" spans="2:12" ht="55" customHeight="1" thickBot="1">
      <c r="B2" s="210" t="s">
        <v>136</v>
      </c>
      <c r="C2" s="211"/>
      <c r="D2" s="211"/>
      <c r="E2" s="211"/>
      <c r="F2" s="211"/>
      <c r="G2" s="211"/>
      <c r="H2" s="212"/>
      <c r="J2" s="131" t="str">
        <f>IF(D37=0,"NOK","OK")</f>
        <v>NOK</v>
      </c>
    </row>
    <row r="3" spans="2:12" ht="15" customHeight="1">
      <c r="C3" s="129"/>
      <c r="D3" s="129"/>
    </row>
    <row r="4" spans="2:12" s="53" customFormat="1">
      <c r="B4" s="132" t="s">
        <v>45</v>
      </c>
      <c r="C4" s="133"/>
      <c r="D4" s="213">
        <f>'F1'!C7</f>
        <v>0</v>
      </c>
      <c r="E4" s="214"/>
      <c r="F4" s="214"/>
      <c r="G4" s="214"/>
      <c r="H4" s="215"/>
      <c r="I4" s="130"/>
      <c r="J4" s="130"/>
      <c r="K4" s="130"/>
      <c r="L4" s="130"/>
    </row>
    <row r="5" spans="2:12" ht="15" customHeight="1" thickBot="1">
      <c r="B5" s="134"/>
      <c r="C5" s="134"/>
      <c r="D5" s="134"/>
    </row>
    <row r="6" spans="2:12" ht="30" customHeight="1" thickBot="1">
      <c r="B6" s="180" t="s">
        <v>129</v>
      </c>
      <c r="C6" s="181"/>
      <c r="D6" s="182"/>
      <c r="E6" s="135"/>
      <c r="F6" s="210" t="s">
        <v>130</v>
      </c>
      <c r="G6" s="211"/>
      <c r="H6" s="212"/>
      <c r="K6" s="136"/>
    </row>
    <row r="7" spans="2:12" ht="101.5">
      <c r="B7" s="216"/>
      <c r="C7" s="217"/>
      <c r="D7" s="137" t="s">
        <v>131</v>
      </c>
      <c r="F7" s="138"/>
      <c r="G7" s="139"/>
      <c r="H7" s="140" t="s">
        <v>132</v>
      </c>
    </row>
    <row r="8" spans="2:12" ht="15" customHeight="1">
      <c r="B8" s="141" t="s">
        <v>46</v>
      </c>
      <c r="C8" s="142"/>
      <c r="D8" s="142"/>
      <c r="E8" s="129"/>
      <c r="F8" s="141" t="s">
        <v>46</v>
      </c>
      <c r="G8" s="142"/>
      <c r="H8" s="143"/>
    </row>
    <row r="9" spans="2:12">
      <c r="B9" s="144"/>
      <c r="C9" s="145" t="s">
        <v>0</v>
      </c>
      <c r="D9" s="146"/>
      <c r="F9" s="144"/>
      <c r="G9" s="145" t="s">
        <v>0</v>
      </c>
      <c r="H9" s="147"/>
    </row>
    <row r="10" spans="2:12">
      <c r="B10" s="148"/>
      <c r="C10" s="89" t="s">
        <v>1</v>
      </c>
      <c r="D10" s="149"/>
      <c r="F10" s="150"/>
      <c r="G10" s="151" t="str">
        <f>C10</f>
        <v xml:space="preserve">Médecin </v>
      </c>
      <c r="H10" s="149"/>
    </row>
    <row r="11" spans="2:12">
      <c r="B11" s="148"/>
      <c r="C11" s="89" t="s">
        <v>52</v>
      </c>
      <c r="D11" s="149"/>
      <c r="F11" s="152"/>
      <c r="G11" s="153" t="str">
        <f t="shared" ref="G11:G22" si="0">C11</f>
        <v>Licencié en sciences hospitalières</v>
      </c>
      <c r="H11" s="149"/>
    </row>
    <row r="12" spans="2:12">
      <c r="B12" s="148"/>
      <c r="C12" s="89" t="s">
        <v>2</v>
      </c>
      <c r="D12" s="149"/>
      <c r="F12" s="152"/>
      <c r="G12" s="153" t="str">
        <f t="shared" si="0"/>
        <v>Infirmier hospitalier gradué</v>
      </c>
      <c r="H12" s="149"/>
    </row>
    <row r="13" spans="2:12">
      <c r="B13" s="152"/>
      <c r="C13" s="153" t="s">
        <v>3</v>
      </c>
      <c r="D13" s="149"/>
      <c r="F13" s="152"/>
      <c r="G13" s="153" t="str">
        <f t="shared" si="0"/>
        <v>Assistant social</v>
      </c>
      <c r="H13" s="149"/>
    </row>
    <row r="14" spans="2:12">
      <c r="B14" s="152"/>
      <c r="C14" s="153" t="s">
        <v>4</v>
      </c>
      <c r="D14" s="149"/>
      <c r="F14" s="152"/>
      <c r="G14" s="153" t="str">
        <f t="shared" si="0"/>
        <v>Ergothérapeute</v>
      </c>
      <c r="H14" s="149"/>
    </row>
    <row r="15" spans="2:12">
      <c r="B15" s="152"/>
      <c r="C15" s="153" t="s">
        <v>5</v>
      </c>
      <c r="D15" s="149"/>
      <c r="F15" s="152"/>
      <c r="G15" s="153" t="str">
        <f t="shared" si="0"/>
        <v>Kinésithérapeute</v>
      </c>
      <c r="H15" s="149"/>
    </row>
    <row r="16" spans="2:12">
      <c r="B16" s="152"/>
      <c r="C16" s="153" t="s">
        <v>6</v>
      </c>
      <c r="D16" s="149"/>
      <c r="F16" s="152"/>
      <c r="G16" s="153" t="str">
        <f t="shared" si="0"/>
        <v>Psychomotricien</v>
      </c>
      <c r="H16" s="149"/>
    </row>
    <row r="17" spans="2:8">
      <c r="B17" s="152"/>
      <c r="C17" s="153" t="s">
        <v>7</v>
      </c>
      <c r="D17" s="149"/>
      <c r="F17" s="152"/>
      <c r="G17" s="153" t="str">
        <f t="shared" si="0"/>
        <v>Pédagogue curatif</v>
      </c>
      <c r="H17" s="149"/>
    </row>
    <row r="18" spans="2:8">
      <c r="B18" s="152"/>
      <c r="C18" s="2" t="s">
        <v>37</v>
      </c>
      <c r="D18" s="149"/>
      <c r="F18" s="152"/>
      <c r="G18" s="2" t="str">
        <f t="shared" si="0"/>
        <v>Diététicien</v>
      </c>
      <c r="H18" s="149"/>
    </row>
    <row r="19" spans="2:8">
      <c r="B19" s="152"/>
      <c r="C19" s="153" t="s">
        <v>8</v>
      </c>
      <c r="D19" s="149"/>
      <c r="F19" s="152"/>
      <c r="G19" s="153" t="str">
        <f t="shared" si="0"/>
        <v>Infirmier anesthésiste / masseur</v>
      </c>
      <c r="H19" s="149"/>
    </row>
    <row r="20" spans="2:8">
      <c r="B20" s="152"/>
      <c r="C20" s="153" t="s">
        <v>9</v>
      </c>
      <c r="D20" s="149"/>
      <c r="F20" s="152"/>
      <c r="G20" s="153" t="str">
        <f t="shared" si="0"/>
        <v>Infirmier psychiatrique</v>
      </c>
      <c r="H20" s="149"/>
    </row>
    <row r="21" spans="2:8">
      <c r="B21" s="152"/>
      <c r="C21" s="153" t="s">
        <v>10</v>
      </c>
      <c r="D21" s="149"/>
      <c r="F21" s="152"/>
      <c r="G21" s="153" t="str">
        <f t="shared" si="0"/>
        <v>Infirmier</v>
      </c>
      <c r="H21" s="149"/>
    </row>
    <row r="22" spans="2:8">
      <c r="B22" s="152"/>
      <c r="C22" s="153" t="s">
        <v>11</v>
      </c>
      <c r="D22" s="149"/>
      <c r="F22" s="152"/>
      <c r="G22" s="153" t="str">
        <f t="shared" si="0"/>
        <v>Aide soignant</v>
      </c>
      <c r="H22" s="149"/>
    </row>
    <row r="23" spans="2:8">
      <c r="B23" s="154"/>
      <c r="C23" s="155" t="s">
        <v>12</v>
      </c>
      <c r="D23" s="252"/>
      <c r="F23" s="154"/>
      <c r="G23" s="155" t="s">
        <v>12</v>
      </c>
      <c r="H23" s="254"/>
    </row>
    <row r="24" spans="2:8">
      <c r="B24" s="152"/>
      <c r="C24" s="153" t="s">
        <v>53</v>
      </c>
      <c r="D24" s="149"/>
      <c r="F24" s="152"/>
      <c r="G24" s="153" t="str">
        <f t="shared" ref="G24:G29" si="1">C24</f>
        <v>Universitaire psychologue</v>
      </c>
      <c r="H24" s="149"/>
    </row>
    <row r="25" spans="2:8">
      <c r="B25" s="152"/>
      <c r="C25" s="153" t="s">
        <v>13</v>
      </c>
      <c r="D25" s="149"/>
      <c r="F25" s="152"/>
      <c r="G25" s="153" t="str">
        <f t="shared" si="1"/>
        <v>Educateur gradué</v>
      </c>
      <c r="H25" s="149"/>
    </row>
    <row r="26" spans="2:8">
      <c r="B26" s="152"/>
      <c r="C26" s="153" t="s">
        <v>14</v>
      </c>
      <c r="D26" s="149"/>
      <c r="F26" s="152"/>
      <c r="G26" s="153" t="str">
        <f t="shared" si="1"/>
        <v>Educateur instructeur (bac)</v>
      </c>
      <c r="H26" s="149"/>
    </row>
    <row r="27" spans="2:8">
      <c r="B27" s="152"/>
      <c r="C27" s="153" t="s">
        <v>15</v>
      </c>
      <c r="D27" s="149"/>
      <c r="F27" s="152"/>
      <c r="G27" s="153" t="str">
        <f t="shared" si="1"/>
        <v>Educateur diplômé</v>
      </c>
      <c r="H27" s="149"/>
    </row>
    <row r="28" spans="2:8">
      <c r="B28" s="152"/>
      <c r="C28" s="153" t="s">
        <v>16</v>
      </c>
      <c r="D28" s="149"/>
      <c r="F28" s="152"/>
      <c r="G28" s="153" t="str">
        <f t="shared" si="1"/>
        <v>Educateur instructeur</v>
      </c>
      <c r="H28" s="149"/>
    </row>
    <row r="29" spans="2:8">
      <c r="B29" s="152"/>
      <c r="C29" s="153" t="s">
        <v>71</v>
      </c>
      <c r="D29" s="149"/>
      <c r="F29" s="152"/>
      <c r="G29" s="153" t="str">
        <f t="shared" si="1"/>
        <v>Salarié non diplômé</v>
      </c>
      <c r="H29" s="149"/>
    </row>
    <row r="30" spans="2:8">
      <c r="B30" s="156"/>
      <c r="C30" s="145" t="s">
        <v>21</v>
      </c>
      <c r="D30" s="253"/>
      <c r="F30" s="156"/>
      <c r="G30" s="145" t="s">
        <v>21</v>
      </c>
      <c r="H30" s="254"/>
    </row>
    <row r="31" spans="2:8">
      <c r="B31" s="148"/>
      <c r="C31" s="89" t="s">
        <v>72</v>
      </c>
      <c r="D31" s="149"/>
      <c r="F31" s="157"/>
      <c r="G31" s="158" t="str">
        <f t="shared" ref="G31:G35" si="2">C31</f>
        <v>Salarié avec CATP ou CAP</v>
      </c>
      <c r="H31" s="149"/>
    </row>
    <row r="32" spans="2:8">
      <c r="B32" s="148"/>
      <c r="C32" s="3" t="s">
        <v>36</v>
      </c>
      <c r="D32" s="149"/>
      <c r="F32" s="148"/>
      <c r="G32" s="3" t="str">
        <f t="shared" si="2"/>
        <v>Auxiliaire de vie/Auxiliaire économe</v>
      </c>
      <c r="H32" s="149"/>
    </row>
    <row r="33" spans="2:8">
      <c r="B33" s="148"/>
      <c r="C33" s="89" t="s">
        <v>39</v>
      </c>
      <c r="D33" s="149"/>
      <c r="F33" s="148"/>
      <c r="G33" s="159" t="str">
        <f t="shared" si="2"/>
        <v>Aide socio-familiale</v>
      </c>
      <c r="H33" s="149"/>
    </row>
    <row r="34" spans="2:8" ht="15" customHeight="1">
      <c r="B34" s="148"/>
      <c r="C34" s="89" t="s">
        <v>17</v>
      </c>
      <c r="D34" s="149"/>
      <c r="F34" s="148"/>
      <c r="G34" s="159" t="str">
        <f t="shared" si="2"/>
        <v>Aide socio-familiale en formation</v>
      </c>
      <c r="H34" s="149"/>
    </row>
    <row r="35" spans="2:8" ht="15" customHeight="1">
      <c r="B35" s="160"/>
      <c r="C35" s="161" t="s">
        <v>71</v>
      </c>
      <c r="D35" s="162"/>
      <c r="F35" s="160"/>
      <c r="G35" s="163" t="str">
        <f t="shared" si="2"/>
        <v>Salarié non diplômé</v>
      </c>
      <c r="H35" s="149"/>
    </row>
    <row r="36" spans="2:8">
      <c r="B36" s="53"/>
      <c r="C36" s="53"/>
      <c r="E36" s="164"/>
      <c r="F36" s="141" t="s">
        <v>18</v>
      </c>
      <c r="G36" s="165"/>
      <c r="H36" s="255"/>
    </row>
    <row r="37" spans="2:8">
      <c r="B37" s="166" t="s">
        <v>133</v>
      </c>
      <c r="C37" s="167"/>
      <c r="D37" s="168">
        <f>SUM(D10:D35)</f>
        <v>0</v>
      </c>
      <c r="E37" s="164"/>
      <c r="F37" s="39"/>
      <c r="G37" s="45" t="s">
        <v>19</v>
      </c>
      <c r="H37" s="149"/>
    </row>
    <row r="38" spans="2:8">
      <c r="E38" s="153"/>
      <c r="F38" s="39"/>
      <c r="G38" s="45" t="s">
        <v>40</v>
      </c>
      <c r="H38" s="149"/>
    </row>
    <row r="39" spans="2:8">
      <c r="E39" s="153"/>
      <c r="F39" s="39"/>
      <c r="G39" s="45" t="s">
        <v>41</v>
      </c>
      <c r="H39" s="149"/>
    </row>
    <row r="40" spans="2:8">
      <c r="E40" s="169"/>
      <c r="F40" s="39"/>
      <c r="G40" s="45" t="s">
        <v>20</v>
      </c>
      <c r="H40" s="149"/>
    </row>
    <row r="41" spans="2:8">
      <c r="E41" s="169"/>
      <c r="F41" s="39"/>
      <c r="G41" s="45" t="s">
        <v>76</v>
      </c>
      <c r="H41" s="149"/>
    </row>
    <row r="42" spans="2:8">
      <c r="E42" s="169"/>
      <c r="F42" s="39"/>
      <c r="G42" s="45" t="s">
        <v>74</v>
      </c>
      <c r="H42" s="149"/>
    </row>
    <row r="43" spans="2:8">
      <c r="E43" s="169"/>
      <c r="F43" s="39"/>
      <c r="G43" s="45" t="s">
        <v>75</v>
      </c>
      <c r="H43" s="149"/>
    </row>
    <row r="44" spans="2:8">
      <c r="E44" s="169"/>
      <c r="F44" s="51"/>
      <c r="G44" s="170" t="s">
        <v>71</v>
      </c>
      <c r="H44" s="162"/>
    </row>
    <row r="46" spans="2:8" s="171" customFormat="1">
      <c r="B46" s="129"/>
      <c r="C46" s="130"/>
      <c r="D46" s="130"/>
      <c r="F46" s="166" t="s">
        <v>133</v>
      </c>
      <c r="G46" s="167"/>
      <c r="H46" s="168">
        <f>SUM(H10:H44)</f>
        <v>0</v>
      </c>
    </row>
    <row r="47" spans="2:8" ht="15" customHeight="1"/>
  </sheetData>
  <sheetProtection algorithmName="SHA-512" hashValue="MylEylr7dcCCMt/w9gfbuft5D462N3IqpEVFjLPkI3HGhVvFyiErb8fYc4418dRe9njkCCYn+5pcJfedk1x6YQ==" saltValue="7XvcaYTQ1pnTxb5/BtcFDA=="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workbookViewId="0">
      <selection activeCell="C17" sqref="C17"/>
    </sheetView>
  </sheetViews>
  <sheetFormatPr defaultColWidth="11.453125" defaultRowHeight="15" customHeight="1"/>
  <cols>
    <col min="1" max="1" width="2.81640625" style="13" customWidth="1"/>
    <col min="2" max="2" width="92.81640625" style="13" customWidth="1"/>
    <col min="3" max="3" width="12.81640625" style="81" customWidth="1"/>
    <col min="4" max="4" width="12.81640625" style="13" customWidth="1"/>
    <col min="5" max="5" width="2.81640625" style="13" customWidth="1"/>
    <col min="6" max="16384" width="11.453125" style="13"/>
  </cols>
  <sheetData>
    <row r="1" spans="2:12" ht="15" customHeight="1" thickBot="1"/>
    <row r="2" spans="2:12" s="10" customFormat="1" ht="60" customHeight="1" thickBot="1">
      <c r="B2" s="210" t="s">
        <v>137</v>
      </c>
      <c r="C2" s="220"/>
      <c r="D2" s="221"/>
      <c r="E2" s="86"/>
      <c r="F2" s="97" t="e">
        <f>IF(AND(D7&lt;&gt;"",D8&lt;&gt;"",D9&lt;&gt;"",D10&lt;&gt;"",D11&lt;&gt;"",#REF!&lt;&gt;"",D29&lt;&gt;""),"OK","NOK")</f>
        <v>#REF!</v>
      </c>
      <c r="G2" s="86"/>
      <c r="H2" s="86"/>
      <c r="I2" s="86"/>
      <c r="J2" s="86"/>
      <c r="K2" s="86"/>
      <c r="L2" s="86"/>
    </row>
    <row r="3" spans="2:12" s="10" customFormat="1" ht="15" customHeight="1">
      <c r="B3" s="45"/>
      <c r="C3" s="88"/>
      <c r="D3" s="89"/>
      <c r="E3" s="89"/>
      <c r="F3" s="89"/>
      <c r="G3" s="89"/>
      <c r="H3" s="89"/>
      <c r="I3" s="89"/>
      <c r="J3" s="89"/>
      <c r="K3" s="89"/>
      <c r="L3" s="84"/>
    </row>
    <row r="4" spans="2:12" s="10" customFormat="1" ht="15" customHeight="1">
      <c r="B4" s="90" t="s">
        <v>45</v>
      </c>
      <c r="C4" s="213">
        <f>'F1'!C7</f>
        <v>0</v>
      </c>
      <c r="D4" s="215"/>
      <c r="E4" s="89"/>
      <c r="F4" s="89"/>
      <c r="G4" s="45"/>
      <c r="H4" s="45"/>
      <c r="I4" s="45"/>
      <c r="J4" s="91"/>
      <c r="K4" s="91"/>
      <c r="L4" s="12"/>
    </row>
    <row r="5" spans="2:12" ht="15" customHeight="1">
      <c r="B5" s="87"/>
      <c r="C5" s="84"/>
      <c r="D5" s="89"/>
      <c r="E5" s="89"/>
      <c r="F5" s="89"/>
      <c r="G5" s="45"/>
      <c r="H5" s="45"/>
      <c r="I5" s="45"/>
      <c r="J5" s="91"/>
      <c r="K5" s="91"/>
      <c r="L5" s="12"/>
    </row>
    <row r="6" spans="2:12" ht="15" customHeight="1">
      <c r="B6" s="92" t="s">
        <v>42</v>
      </c>
      <c r="C6" s="93"/>
      <c r="D6" s="14"/>
    </row>
    <row r="7" spans="2:12" ht="15" customHeight="1">
      <c r="B7" s="94" t="s">
        <v>43</v>
      </c>
      <c r="C7" s="95"/>
      <c r="D7" s="99"/>
    </row>
    <row r="8" spans="2:12" ht="15" customHeight="1">
      <c r="B8" s="94" t="s">
        <v>80</v>
      </c>
      <c r="C8" s="95"/>
      <c r="D8" s="99"/>
    </row>
    <row r="9" spans="2:12" ht="15" customHeight="1">
      <c r="B9" s="94" t="s">
        <v>81</v>
      </c>
      <c r="C9" s="95"/>
      <c r="D9" s="99"/>
    </row>
    <row r="10" spans="2:12" ht="15" customHeight="1">
      <c r="B10" s="94" t="s">
        <v>82</v>
      </c>
      <c r="C10" s="95"/>
      <c r="D10" s="99"/>
    </row>
    <row r="11" spans="2:12" ht="15" customHeight="1">
      <c r="B11" s="94" t="s">
        <v>83</v>
      </c>
      <c r="C11" s="95"/>
      <c r="D11" s="99"/>
    </row>
    <row r="12" spans="2:12" ht="15" customHeight="1">
      <c r="B12" s="92" t="s">
        <v>60</v>
      </c>
      <c r="C12" s="93"/>
      <c r="D12" s="15"/>
    </row>
    <row r="13" spans="2:12" ht="30" customHeight="1">
      <c r="B13" s="222" t="s">
        <v>84</v>
      </c>
      <c r="C13" s="223"/>
      <c r="D13" s="98"/>
      <c r="F13" s="101"/>
    </row>
    <row r="14" spans="2:12" ht="30" customHeight="1">
      <c r="B14" s="222" t="s">
        <v>85</v>
      </c>
      <c r="C14" s="223"/>
      <c r="D14" s="98"/>
      <c r="F14" s="101"/>
    </row>
    <row r="15" spans="2:12" ht="30" customHeight="1">
      <c r="B15" s="222" t="s">
        <v>86</v>
      </c>
      <c r="C15" s="223"/>
      <c r="D15" s="98"/>
      <c r="F15" s="101"/>
    </row>
    <row r="16" spans="2:12" ht="45" customHeight="1">
      <c r="B16" s="127" t="s">
        <v>61</v>
      </c>
      <c r="C16" s="96" t="s">
        <v>63</v>
      </c>
      <c r="D16" s="96" t="s">
        <v>47</v>
      </c>
    </row>
    <row r="17" spans="2:4" ht="15" customHeight="1">
      <c r="B17" s="128" t="s">
        <v>62</v>
      </c>
      <c r="C17" s="100"/>
      <c r="D17" s="85"/>
    </row>
    <row r="18" spans="2:4" ht="29">
      <c r="B18" s="127" t="s">
        <v>126</v>
      </c>
      <c r="C18" s="96" t="s">
        <v>63</v>
      </c>
      <c r="D18" s="96" t="s">
        <v>47</v>
      </c>
    </row>
    <row r="19" spans="2:4" ht="15" customHeight="1">
      <c r="B19" s="176" t="s">
        <v>64</v>
      </c>
      <c r="C19" s="100"/>
      <c r="D19" s="100"/>
    </row>
    <row r="20" spans="2:4" ht="15" customHeight="1">
      <c r="B20" s="176" t="s">
        <v>65</v>
      </c>
      <c r="C20" s="100"/>
      <c r="D20" s="100"/>
    </row>
    <row r="21" spans="2:4" ht="15" customHeight="1">
      <c r="B21" s="176" t="s">
        <v>66</v>
      </c>
      <c r="C21" s="100"/>
      <c r="D21" s="100"/>
    </row>
    <row r="22" spans="2:4" ht="15" customHeight="1">
      <c r="B22" s="176" t="s">
        <v>67</v>
      </c>
      <c r="C22" s="100"/>
      <c r="D22" s="100"/>
    </row>
    <row r="23" spans="2:4" ht="43.5">
      <c r="B23" s="127" t="s">
        <v>99</v>
      </c>
      <c r="C23" s="96" t="s">
        <v>48</v>
      </c>
      <c r="D23" s="96" t="s">
        <v>47</v>
      </c>
    </row>
    <row r="24" spans="2:4" ht="15" customHeight="1">
      <c r="B24" s="176" t="s">
        <v>64</v>
      </c>
      <c r="C24" s="100"/>
      <c r="D24" s="100"/>
    </row>
    <row r="25" spans="2:4" ht="15" customHeight="1">
      <c r="B25" s="176" t="s">
        <v>65</v>
      </c>
      <c r="C25" s="100"/>
      <c r="D25" s="100"/>
    </row>
    <row r="26" spans="2:4" ht="15" customHeight="1">
      <c r="B26" s="176" t="s">
        <v>66</v>
      </c>
      <c r="C26" s="100"/>
      <c r="D26" s="100"/>
    </row>
    <row r="27" spans="2:4" ht="15" customHeight="1">
      <c r="B27" s="124" t="s">
        <v>67</v>
      </c>
      <c r="C27" s="100"/>
      <c r="D27" s="100"/>
    </row>
    <row r="28" spans="2:4" ht="45" customHeight="1">
      <c r="B28" s="224" t="s">
        <v>127</v>
      </c>
      <c r="C28" s="225"/>
      <c r="D28" s="96" t="s">
        <v>47</v>
      </c>
    </row>
    <row r="29" spans="2:4" ht="15" customHeight="1">
      <c r="B29" s="218" t="s">
        <v>128</v>
      </c>
      <c r="C29" s="219"/>
      <c r="D29" s="100"/>
    </row>
  </sheetData>
  <sheetProtection algorithmName="SHA-512" hashValue="q7YOJc6/gAPxYncZ79Mq0rfAt/E0/dVwRiCX6YXQ6xFfsJ9Z0eddfFqGYbLSfI97RyspdBYeXKwfQ/MpjvyW8A==" saltValue="s523WAZgjRj+bmuhmysFAw==" spinCount="100000" sheet="1" objects="1" scenarios="1" selectLockedCells="1"/>
  <mergeCells count="7">
    <mergeCell ref="B29:C29"/>
    <mergeCell ref="B2:D2"/>
    <mergeCell ref="C4:D4"/>
    <mergeCell ref="B13:C13"/>
    <mergeCell ref="B14:C14"/>
    <mergeCell ref="B15:C15"/>
    <mergeCell ref="B28:C28"/>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topLeftCell="C1" zoomScale="80" zoomScaleNormal="80" zoomScaleSheetLayoutView="100" workbookViewId="0">
      <selection activeCell="L16" sqref="L16"/>
    </sheetView>
  </sheetViews>
  <sheetFormatPr defaultColWidth="11.453125" defaultRowHeight="15" customHeight="1"/>
  <cols>
    <col min="1" max="1" width="2.81640625" style="13" customWidth="1"/>
    <col min="2" max="2" width="53.453125" style="13" customWidth="1"/>
    <col min="3" max="11" width="21.453125" style="13" customWidth="1"/>
    <col min="12" max="12" width="20.453125" style="13" customWidth="1"/>
    <col min="13" max="13" width="2.81640625" style="13" customWidth="1"/>
    <col min="14" max="16384" width="11.453125" style="13"/>
  </cols>
  <sheetData>
    <row r="1" spans="2:14" ht="15" customHeight="1" thickBot="1"/>
    <row r="2" spans="2:14" ht="60" customHeight="1" thickBot="1">
      <c r="B2" s="226" t="s">
        <v>138</v>
      </c>
      <c r="C2" s="227"/>
      <c r="D2" s="227"/>
      <c r="E2" s="227"/>
      <c r="F2" s="227"/>
      <c r="G2" s="227"/>
      <c r="H2" s="227"/>
      <c r="I2" s="228"/>
      <c r="J2" s="228"/>
      <c r="K2" s="228"/>
      <c r="L2" s="229"/>
      <c r="N2" s="97" t="str">
        <f>IF(AND(C6&lt;&gt;"",OR(C11&lt;&gt;"",C13&lt;&gt;"",C15&lt;&gt;"",C16&lt;&gt;"",C19&lt;&gt;"")),"OK","NOK")</f>
        <v>NOK</v>
      </c>
    </row>
    <row r="3" spans="2:14" ht="15" customHeight="1">
      <c r="B3" s="53"/>
      <c r="C3" s="89"/>
      <c r="D3" s="89"/>
      <c r="E3" s="89"/>
      <c r="F3" s="89"/>
      <c r="G3" s="89"/>
      <c r="H3" s="89"/>
      <c r="I3" s="89"/>
      <c r="J3" s="89"/>
      <c r="K3" s="89"/>
      <c r="L3" s="89"/>
    </row>
    <row r="4" spans="2:14" ht="15" customHeight="1">
      <c r="B4" s="90" t="s">
        <v>45</v>
      </c>
      <c r="C4" s="214">
        <f>'F1'!C7</f>
        <v>0</v>
      </c>
      <c r="D4" s="214"/>
      <c r="E4" s="214"/>
      <c r="F4" s="214"/>
      <c r="G4" s="214"/>
      <c r="H4" s="214"/>
      <c r="I4" s="214"/>
      <c r="J4" s="214"/>
      <c r="K4" s="214"/>
      <c r="L4" s="215"/>
    </row>
    <row r="5" spans="2:14" ht="15" customHeight="1" thickBot="1">
      <c r="B5" s="87"/>
      <c r="C5" s="89"/>
      <c r="D5" s="45"/>
      <c r="E5" s="45"/>
      <c r="F5" s="45"/>
      <c r="G5" s="45"/>
      <c r="H5" s="45"/>
      <c r="I5" s="45"/>
      <c r="J5" s="45"/>
      <c r="K5" s="45"/>
      <c r="L5" s="45"/>
    </row>
    <row r="6" spans="2:14" ht="30" customHeight="1" thickBot="1">
      <c r="B6" s="103" t="s">
        <v>107</v>
      </c>
      <c r="C6" s="104"/>
      <c r="D6" s="105"/>
      <c r="E6" s="105"/>
      <c r="F6" s="105"/>
      <c r="G6" s="105"/>
      <c r="H6" s="105"/>
      <c r="I6" s="105"/>
      <c r="J6" s="105"/>
      <c r="K6" s="105"/>
    </row>
    <row r="7" spans="2:14" ht="15" customHeight="1">
      <c r="B7" s="89"/>
      <c r="C7" s="105"/>
      <c r="D7" s="105"/>
      <c r="E7" s="105"/>
      <c r="F7" s="105"/>
      <c r="G7" s="105"/>
      <c r="H7" s="105"/>
      <c r="I7" s="105"/>
      <c r="J7" s="105"/>
      <c r="K7" s="105"/>
      <c r="L7" s="105"/>
    </row>
    <row r="8" spans="2:14" ht="15" customHeight="1">
      <c r="B8" s="89"/>
      <c r="C8" s="230" t="s">
        <v>139</v>
      </c>
      <c r="D8" s="231"/>
      <c r="E8" s="231"/>
      <c r="F8" s="231"/>
      <c r="G8" s="232"/>
      <c r="H8" s="233" t="s">
        <v>140</v>
      </c>
      <c r="I8" s="234"/>
      <c r="J8" s="234"/>
      <c r="K8" s="234"/>
      <c r="L8" s="235"/>
    </row>
    <row r="9" spans="2:14" s="10" customFormat="1" ht="14.5">
      <c r="B9" s="106"/>
      <c r="C9" s="236" t="s">
        <v>87</v>
      </c>
      <c r="D9" s="238" t="s">
        <v>100</v>
      </c>
      <c r="E9" s="239"/>
      <c r="F9" s="239"/>
      <c r="G9" s="240"/>
      <c r="H9" s="236" t="s">
        <v>88</v>
      </c>
      <c r="I9" s="238" t="s">
        <v>101</v>
      </c>
      <c r="J9" s="239"/>
      <c r="K9" s="239"/>
      <c r="L9" s="240"/>
    </row>
    <row r="10" spans="2:14" s="10" customFormat="1" ht="14.5">
      <c r="B10" s="106"/>
      <c r="C10" s="237"/>
      <c r="D10" s="114" t="s">
        <v>102</v>
      </c>
      <c r="E10" s="114" t="s">
        <v>103</v>
      </c>
      <c r="F10" s="114" t="s">
        <v>104</v>
      </c>
      <c r="G10" s="114" t="s">
        <v>105</v>
      </c>
      <c r="H10" s="237"/>
      <c r="I10" s="114" t="s">
        <v>102</v>
      </c>
      <c r="J10" s="114" t="s">
        <v>103</v>
      </c>
      <c r="K10" s="114" t="s">
        <v>104</v>
      </c>
      <c r="L10" s="114" t="s">
        <v>105</v>
      </c>
    </row>
    <row r="11" spans="2:14" ht="15" customHeight="1">
      <c r="B11" s="107" t="s">
        <v>89</v>
      </c>
      <c r="C11" s="115"/>
      <c r="D11" s="99"/>
      <c r="E11" s="99"/>
      <c r="F11" s="99"/>
      <c r="G11" s="99"/>
      <c r="H11" s="115"/>
      <c r="I11" s="99"/>
      <c r="J11" s="99"/>
      <c r="K11" s="99"/>
      <c r="L11" s="99"/>
    </row>
    <row r="12" spans="2:14" ht="15" customHeight="1">
      <c r="B12" s="109" t="s">
        <v>90</v>
      </c>
      <c r="C12" s="118"/>
      <c r="D12" s="99"/>
      <c r="E12" s="118"/>
      <c r="F12" s="99"/>
      <c r="G12" s="99"/>
      <c r="H12" s="118"/>
      <c r="I12" s="118"/>
      <c r="J12" s="118"/>
      <c r="K12" s="118"/>
      <c r="L12" s="118"/>
    </row>
    <row r="13" spans="2:14" ht="15" customHeight="1">
      <c r="B13" s="109" t="s">
        <v>91</v>
      </c>
      <c r="C13" s="99"/>
      <c r="D13" s="118"/>
      <c r="E13" s="99"/>
      <c r="F13" s="99"/>
      <c r="G13" s="99"/>
      <c r="H13" s="99"/>
      <c r="I13" s="99"/>
      <c r="J13" s="99"/>
      <c r="K13" s="99"/>
      <c r="L13" s="99"/>
    </row>
    <row r="14" spans="2:14" ht="15" customHeight="1">
      <c r="B14" s="109" t="s">
        <v>92</v>
      </c>
      <c r="C14" s="118"/>
      <c r="D14" s="99"/>
      <c r="E14" s="118"/>
      <c r="F14" s="118"/>
      <c r="G14" s="118"/>
      <c r="H14" s="118"/>
      <c r="I14" s="118"/>
      <c r="J14" s="118"/>
      <c r="K14" s="118"/>
      <c r="L14" s="118"/>
    </row>
    <row r="15" spans="2:14" ht="15" customHeight="1">
      <c r="B15" s="109" t="s">
        <v>93</v>
      </c>
      <c r="C15" s="99"/>
      <c r="D15" s="118"/>
      <c r="E15" s="99"/>
      <c r="F15" s="118"/>
      <c r="G15" s="118"/>
      <c r="H15" s="99"/>
      <c r="I15" s="99"/>
      <c r="J15" s="99"/>
      <c r="K15" s="99"/>
      <c r="L15" s="99"/>
    </row>
    <row r="16" spans="2:14" ht="15" customHeight="1">
      <c r="B16" s="109" t="s">
        <v>96</v>
      </c>
      <c r="C16" s="99"/>
      <c r="D16" s="99"/>
      <c r="E16" s="99"/>
      <c r="F16" s="118"/>
      <c r="G16" s="118"/>
      <c r="H16" s="99"/>
      <c r="I16" s="99"/>
      <c r="J16" s="99"/>
      <c r="K16" s="99"/>
      <c r="L16" s="99"/>
    </row>
    <row r="17" spans="2:12" ht="15" customHeight="1">
      <c r="B17" s="109" t="s">
        <v>94</v>
      </c>
      <c r="C17" s="118"/>
      <c r="D17" s="99"/>
      <c r="E17" s="118"/>
      <c r="F17" s="118"/>
      <c r="G17" s="118"/>
      <c r="H17" s="118"/>
      <c r="I17" s="118"/>
      <c r="J17" s="118"/>
      <c r="K17" s="118"/>
      <c r="L17" s="118"/>
    </row>
    <row r="18" spans="2:12" ht="15" customHeight="1">
      <c r="B18" s="109" t="s">
        <v>95</v>
      </c>
      <c r="C18" s="118"/>
      <c r="D18" s="99"/>
      <c r="E18" s="118"/>
      <c r="F18" s="118"/>
      <c r="G18" s="118"/>
      <c r="H18" s="118"/>
      <c r="I18" s="118"/>
      <c r="J18" s="118"/>
      <c r="K18" s="118"/>
      <c r="L18" s="118"/>
    </row>
    <row r="19" spans="2:12" ht="15" customHeight="1">
      <c r="B19" s="109" t="s">
        <v>97</v>
      </c>
      <c r="C19" s="99"/>
      <c r="D19" s="99"/>
      <c r="E19" s="99"/>
      <c r="F19" s="118"/>
      <c r="G19" s="118"/>
      <c r="H19" s="99"/>
      <c r="I19" s="99"/>
      <c r="J19" s="99"/>
      <c r="K19" s="99"/>
      <c r="L19" s="99"/>
    </row>
    <row r="20" spans="2:12" ht="15" customHeight="1">
      <c r="B20" s="116" t="s">
        <v>106</v>
      </c>
      <c r="C20" s="118"/>
      <c r="D20" s="118"/>
      <c r="E20" s="118"/>
      <c r="F20" s="99"/>
      <c r="G20" s="99"/>
      <c r="H20" s="118"/>
      <c r="I20" s="118"/>
      <c r="J20" s="118"/>
      <c r="K20" s="118"/>
      <c r="L20" s="118"/>
    </row>
    <row r="21" spans="2:12" ht="15" customHeight="1">
      <c r="B21" s="111" t="s">
        <v>44</v>
      </c>
      <c r="C21" s="112">
        <f>SUM(C11:C20)</f>
        <v>0</v>
      </c>
      <c r="D21" s="113">
        <f>SUM(D11:D20)</f>
        <v>0</v>
      </c>
      <c r="E21" s="113">
        <f t="shared" ref="E21:L21" si="0">SUM(E11:E20)</f>
        <v>0</v>
      </c>
      <c r="F21" s="113">
        <f t="shared" si="0"/>
        <v>0</v>
      </c>
      <c r="G21" s="113">
        <f t="shared" si="0"/>
        <v>0</v>
      </c>
      <c r="H21" s="113">
        <f t="shared" si="0"/>
        <v>0</v>
      </c>
      <c r="I21" s="113">
        <f t="shared" si="0"/>
        <v>0</v>
      </c>
      <c r="J21" s="113">
        <f t="shared" si="0"/>
        <v>0</v>
      </c>
      <c r="K21" s="113">
        <f t="shared" si="0"/>
        <v>0</v>
      </c>
      <c r="L21" s="113">
        <f t="shared" si="0"/>
        <v>0</v>
      </c>
    </row>
    <row r="23" spans="2:12" ht="15" customHeight="1">
      <c r="B23" s="89"/>
      <c r="C23" s="230" t="s">
        <v>139</v>
      </c>
      <c r="D23" s="231"/>
      <c r="E23" s="231"/>
      <c r="F23" s="231"/>
      <c r="G23" s="232"/>
      <c r="H23" s="233" t="s">
        <v>140</v>
      </c>
      <c r="I23" s="234"/>
      <c r="J23" s="234"/>
      <c r="K23" s="234"/>
      <c r="L23" s="235"/>
    </row>
    <row r="24" spans="2:12" s="10" customFormat="1" ht="14.5">
      <c r="B24" s="106"/>
      <c r="C24" s="236" t="s">
        <v>87</v>
      </c>
      <c r="D24" s="241" t="s">
        <v>119</v>
      </c>
      <c r="E24" s="242"/>
      <c r="F24" s="242"/>
      <c r="G24" s="243"/>
      <c r="H24" s="236" t="s">
        <v>88</v>
      </c>
      <c r="I24" s="241" t="s">
        <v>101</v>
      </c>
      <c r="J24" s="242"/>
      <c r="K24" s="242"/>
      <c r="L24" s="243"/>
    </row>
    <row r="25" spans="2:12" s="10" customFormat="1" ht="14.5">
      <c r="B25" s="106"/>
      <c r="C25" s="237"/>
      <c r="D25" s="114" t="s">
        <v>102</v>
      </c>
      <c r="E25" s="114" t="s">
        <v>103</v>
      </c>
      <c r="F25" s="114" t="s">
        <v>104</v>
      </c>
      <c r="G25" s="114" t="s">
        <v>105</v>
      </c>
      <c r="H25" s="244"/>
      <c r="I25" s="114" t="s">
        <v>102</v>
      </c>
      <c r="J25" s="114" t="s">
        <v>103</v>
      </c>
      <c r="K25" s="114" t="s">
        <v>104</v>
      </c>
      <c r="L25" s="114" t="s">
        <v>105</v>
      </c>
    </row>
    <row r="26" spans="2:12" ht="15" customHeight="1">
      <c r="B26" s="107" t="s">
        <v>108</v>
      </c>
      <c r="C26" s="108">
        <f t="shared" ref="C26:L26" si="1">C11*1</f>
        <v>0</v>
      </c>
      <c r="D26" s="110">
        <f t="shared" si="1"/>
        <v>0</v>
      </c>
      <c r="E26" s="110">
        <f t="shared" si="1"/>
        <v>0</v>
      </c>
      <c r="F26" s="110">
        <f t="shared" si="1"/>
        <v>0</v>
      </c>
      <c r="G26" s="110">
        <f t="shared" si="1"/>
        <v>0</v>
      </c>
      <c r="H26" s="110">
        <f t="shared" si="1"/>
        <v>0</v>
      </c>
      <c r="I26" s="110">
        <f t="shared" si="1"/>
        <v>0</v>
      </c>
      <c r="J26" s="110">
        <f t="shared" si="1"/>
        <v>0</v>
      </c>
      <c r="K26" s="110">
        <f t="shared" si="1"/>
        <v>0</v>
      </c>
      <c r="L26" s="110">
        <f t="shared" si="1"/>
        <v>0</v>
      </c>
    </row>
    <row r="27" spans="2:12" ht="15" customHeight="1">
      <c r="B27" s="109" t="s">
        <v>109</v>
      </c>
      <c r="C27" s="118"/>
      <c r="D27" s="110">
        <f>D12*1.8</f>
        <v>0</v>
      </c>
      <c r="E27" s="118"/>
      <c r="F27" s="108">
        <f>F12*1.8</f>
        <v>0</v>
      </c>
      <c r="G27" s="108">
        <f>G12*1.8</f>
        <v>0</v>
      </c>
      <c r="H27" s="118"/>
      <c r="I27" s="118"/>
      <c r="J27" s="118"/>
      <c r="K27" s="118"/>
      <c r="L27" s="118"/>
    </row>
    <row r="28" spans="2:12" ht="15" customHeight="1">
      <c r="B28" s="109" t="s">
        <v>110</v>
      </c>
      <c r="C28" s="110">
        <f>C13*1.3</f>
        <v>0</v>
      </c>
      <c r="D28" s="118"/>
      <c r="E28" s="110">
        <f>E13*1.3</f>
        <v>0</v>
      </c>
      <c r="F28" s="108">
        <f>F13*1.4</f>
        <v>0</v>
      </c>
      <c r="G28" s="108">
        <f>G13*1.3</f>
        <v>0</v>
      </c>
      <c r="H28" s="110">
        <f>H13*1.3</f>
        <v>0</v>
      </c>
      <c r="I28" s="110">
        <f>I13*1.3</f>
        <v>0</v>
      </c>
      <c r="J28" s="110">
        <f t="shared" ref="J28:L28" si="2">J13*1.3</f>
        <v>0</v>
      </c>
      <c r="K28" s="110">
        <f t="shared" si="2"/>
        <v>0</v>
      </c>
      <c r="L28" s="110">
        <f t="shared" si="2"/>
        <v>0</v>
      </c>
    </row>
    <row r="29" spans="2:12" ht="15" customHeight="1">
      <c r="B29" s="109" t="s">
        <v>111</v>
      </c>
      <c r="C29" s="118"/>
      <c r="D29" s="110">
        <f>D17*0.9</f>
        <v>0</v>
      </c>
      <c r="E29" s="118"/>
      <c r="F29" s="118"/>
      <c r="G29" s="118"/>
      <c r="H29" s="118"/>
      <c r="I29" s="118"/>
      <c r="J29" s="118"/>
      <c r="K29" s="118"/>
      <c r="L29" s="118"/>
    </row>
    <row r="30" spans="2:12" ht="15" customHeight="1">
      <c r="B30" s="109" t="s">
        <v>112</v>
      </c>
      <c r="C30" s="110">
        <f>C15*1</f>
        <v>0</v>
      </c>
      <c r="D30" s="118"/>
      <c r="E30" s="110">
        <f>E15*1</f>
        <v>0</v>
      </c>
      <c r="F30" s="118"/>
      <c r="G30" s="118"/>
      <c r="H30" s="110">
        <f>H15*1</f>
        <v>0</v>
      </c>
      <c r="I30" s="110">
        <f t="shared" ref="I30:L30" si="3">I15*1</f>
        <v>0</v>
      </c>
      <c r="J30" s="110">
        <f t="shared" si="3"/>
        <v>0</v>
      </c>
      <c r="K30" s="110">
        <f t="shared" si="3"/>
        <v>0</v>
      </c>
      <c r="L30" s="110">
        <f t="shared" si="3"/>
        <v>0</v>
      </c>
    </row>
    <row r="31" spans="2:12" ht="15" customHeight="1">
      <c r="B31" s="109" t="s">
        <v>113</v>
      </c>
      <c r="C31" s="110">
        <f>C16*0.7</f>
        <v>0</v>
      </c>
      <c r="D31" s="110">
        <f>D16*0.7</f>
        <v>0</v>
      </c>
      <c r="E31" s="110">
        <f>E16*0.7</f>
        <v>0</v>
      </c>
      <c r="F31" s="118"/>
      <c r="G31" s="118"/>
      <c r="H31" s="110">
        <f>H16*0.7</f>
        <v>0</v>
      </c>
      <c r="I31" s="110">
        <f t="shared" ref="I31:L31" si="4">I16*0.7</f>
        <v>0</v>
      </c>
      <c r="J31" s="110">
        <f t="shared" si="4"/>
        <v>0</v>
      </c>
      <c r="K31" s="110">
        <f t="shared" si="4"/>
        <v>0</v>
      </c>
      <c r="L31" s="110">
        <f t="shared" si="4"/>
        <v>0</v>
      </c>
    </row>
    <row r="32" spans="2:12" ht="15" customHeight="1">
      <c r="B32" s="109" t="s">
        <v>114</v>
      </c>
      <c r="C32" s="118"/>
      <c r="D32" s="110">
        <f>D17*0.9</f>
        <v>0</v>
      </c>
      <c r="E32" s="118"/>
      <c r="F32" s="118"/>
      <c r="G32" s="118"/>
      <c r="H32" s="118"/>
      <c r="I32" s="118"/>
      <c r="J32" s="118"/>
      <c r="K32" s="118"/>
      <c r="L32" s="118"/>
    </row>
    <row r="33" spans="2:12" ht="15" customHeight="1">
      <c r="B33" s="109" t="s">
        <v>115</v>
      </c>
      <c r="C33" s="118"/>
      <c r="D33" s="110">
        <f>D18*0.7</f>
        <v>0</v>
      </c>
      <c r="E33" s="118"/>
      <c r="F33" s="118"/>
      <c r="G33" s="118"/>
      <c r="H33" s="118"/>
      <c r="I33" s="118"/>
      <c r="J33" s="118"/>
      <c r="K33" s="118"/>
      <c r="L33" s="118"/>
    </row>
    <row r="34" spans="2:12" ht="15" customHeight="1">
      <c r="B34" s="109" t="s">
        <v>116</v>
      </c>
      <c r="C34" s="110">
        <f>C19*1.8</f>
        <v>0</v>
      </c>
      <c r="D34" s="110">
        <f>D19*1.8</f>
        <v>0</v>
      </c>
      <c r="E34" s="110">
        <f>E19*1.8</f>
        <v>0</v>
      </c>
      <c r="F34" s="119"/>
      <c r="G34" s="119"/>
      <c r="H34" s="110">
        <f>H19*1.8</f>
        <v>0</v>
      </c>
      <c r="I34" s="110">
        <f t="shared" ref="I34:L34" si="5">I19*1.8</f>
        <v>0</v>
      </c>
      <c r="J34" s="110">
        <f t="shared" si="5"/>
        <v>0</v>
      </c>
      <c r="K34" s="110">
        <f t="shared" si="5"/>
        <v>0</v>
      </c>
      <c r="L34" s="110">
        <f t="shared" si="5"/>
        <v>0</v>
      </c>
    </row>
    <row r="35" spans="2:12" ht="15" customHeight="1">
      <c r="B35" s="116" t="s">
        <v>117</v>
      </c>
      <c r="C35" s="118"/>
      <c r="D35" s="118"/>
      <c r="E35" s="118"/>
      <c r="F35" s="108">
        <f>F20*1.1</f>
        <v>0</v>
      </c>
      <c r="G35" s="108">
        <f>G20*1</f>
        <v>0</v>
      </c>
      <c r="H35" s="118"/>
      <c r="I35" s="118"/>
      <c r="J35" s="118"/>
      <c r="K35" s="118"/>
      <c r="L35" s="118"/>
    </row>
    <row r="36" spans="2:12" ht="15" customHeight="1">
      <c r="B36" s="111" t="s">
        <v>44</v>
      </c>
      <c r="C36" s="112">
        <f>SUM(C26:C35)</f>
        <v>0</v>
      </c>
      <c r="D36" s="112">
        <f>SUM(D26:D35)</f>
        <v>0</v>
      </c>
      <c r="E36" s="112">
        <f>SUM(E26:E35)</f>
        <v>0</v>
      </c>
      <c r="F36" s="112">
        <f t="shared" ref="F36:K36" si="6">SUM(F26:F35)</f>
        <v>0</v>
      </c>
      <c r="G36" s="112">
        <f t="shared" si="6"/>
        <v>0</v>
      </c>
      <c r="H36" s="112">
        <f t="shared" si="6"/>
        <v>0</v>
      </c>
      <c r="I36" s="112">
        <f t="shared" si="6"/>
        <v>0</v>
      </c>
      <c r="J36" s="112">
        <f t="shared" si="6"/>
        <v>0</v>
      </c>
      <c r="K36" s="112">
        <f t="shared" si="6"/>
        <v>0</v>
      </c>
      <c r="L36" s="112">
        <f>SUM(L26:L35)</f>
        <v>0</v>
      </c>
    </row>
  </sheetData>
  <sheetProtection algorithmName="SHA-512" hashValue="RWvyl1WVy5UEnycS0zM3GiuXbK7K0KMr/aCJI6Um90loOqzj9Ch7MxhqY9fN/9BDuGUKAkJ6MWuD0fp/QnmwfQ==" saltValue="Aap4zK7LHKt+TDdZESYUxw=="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tabSelected="1" zoomScaleNormal="100" workbookViewId="0">
      <selection activeCell="F12" sqref="F12"/>
    </sheetView>
  </sheetViews>
  <sheetFormatPr defaultColWidth="11.453125" defaultRowHeight="15" customHeight="1"/>
  <cols>
    <col min="1" max="2" width="2.81640625" style="1" customWidth="1"/>
    <col min="3" max="3" width="42.26953125" style="1" customWidth="1"/>
    <col min="4" max="5" width="14.26953125" style="1" customWidth="1"/>
    <col min="6" max="6" width="15.7265625" style="1" customWidth="1"/>
    <col min="7" max="7" width="14.26953125" style="1" customWidth="1"/>
    <col min="8" max="8" width="14.453125" style="1" customWidth="1"/>
    <col min="9" max="9" width="2.81640625" style="1" customWidth="1"/>
    <col min="10" max="16384" width="11.453125" style="1"/>
  </cols>
  <sheetData>
    <row r="1" spans="2:10" ht="15" customHeight="1" thickBot="1"/>
    <row r="2" spans="2:10" s="17" customFormat="1" ht="60" customHeight="1" thickBot="1">
      <c r="B2" s="198" t="s">
        <v>141</v>
      </c>
      <c r="C2" s="199"/>
      <c r="D2" s="199"/>
      <c r="E2" s="199"/>
      <c r="F2" s="199"/>
      <c r="G2" s="199"/>
      <c r="H2" s="200"/>
      <c r="J2" s="81"/>
    </row>
    <row r="4" spans="2:10" ht="15" customHeight="1">
      <c r="B4" s="9" t="s">
        <v>45</v>
      </c>
      <c r="C4" s="75"/>
      <c r="D4" s="245">
        <f>'F1'!C7</f>
        <v>0</v>
      </c>
      <c r="E4" s="245"/>
      <c r="F4" s="245"/>
      <c r="G4" s="245"/>
      <c r="H4" s="245"/>
    </row>
    <row r="5" spans="2:10" ht="15" customHeight="1">
      <c r="B5" s="2"/>
      <c r="C5" s="2"/>
      <c r="D5" s="2"/>
    </row>
    <row r="6" spans="2:10" s="17" customFormat="1" ht="58">
      <c r="B6" s="2"/>
      <c r="C6" s="2"/>
      <c r="D6" s="174" t="s">
        <v>89</v>
      </c>
      <c r="E6" s="174" t="s">
        <v>91</v>
      </c>
      <c r="F6" s="174" t="s">
        <v>93</v>
      </c>
      <c r="G6" s="174" t="s">
        <v>96</v>
      </c>
      <c r="H6" s="174" t="s">
        <v>97</v>
      </c>
    </row>
    <row r="7" spans="2:10" ht="15" customHeight="1">
      <c r="B7" s="4" t="s">
        <v>46</v>
      </c>
      <c r="C7" s="5"/>
      <c r="D7" s="120"/>
      <c r="E7" s="120"/>
      <c r="F7" s="120"/>
      <c r="G7" s="120"/>
      <c r="H7" s="28"/>
    </row>
    <row r="8" spans="2:10" ht="15" customHeight="1">
      <c r="B8" s="4"/>
      <c r="C8" s="20" t="s">
        <v>0</v>
      </c>
      <c r="D8" s="120"/>
      <c r="E8" s="120"/>
      <c r="F8" s="120"/>
      <c r="G8" s="120"/>
      <c r="H8" s="28"/>
    </row>
    <row r="9" spans="2:10" ht="15" customHeight="1">
      <c r="B9" s="6"/>
      <c r="C9" s="2" t="s">
        <v>1</v>
      </c>
      <c r="D9" s="122"/>
      <c r="E9" s="122"/>
      <c r="F9" s="122"/>
      <c r="G9" s="122"/>
      <c r="H9" s="122"/>
    </row>
    <row r="10" spans="2:10" ht="15" customHeight="1">
      <c r="B10" s="6"/>
      <c r="C10" s="2" t="s">
        <v>52</v>
      </c>
      <c r="D10" s="122"/>
      <c r="E10" s="122"/>
      <c r="F10" s="122"/>
      <c r="G10" s="122"/>
      <c r="H10" s="122"/>
    </row>
    <row r="11" spans="2:10" ht="15" customHeight="1">
      <c r="B11" s="6"/>
      <c r="C11" s="2" t="s">
        <v>2</v>
      </c>
      <c r="D11" s="122"/>
      <c r="E11" s="122"/>
      <c r="F11" s="122"/>
      <c r="G11" s="122"/>
      <c r="H11" s="122"/>
    </row>
    <row r="12" spans="2:10" ht="15" customHeight="1">
      <c r="B12" s="6"/>
      <c r="C12" s="2" t="s">
        <v>3</v>
      </c>
      <c r="D12" s="122"/>
      <c r="E12" s="122"/>
      <c r="F12" s="122"/>
      <c r="G12" s="122"/>
      <c r="H12" s="122"/>
    </row>
    <row r="13" spans="2:10" ht="15" customHeight="1">
      <c r="B13" s="6"/>
      <c r="C13" s="2" t="s">
        <v>4</v>
      </c>
      <c r="D13" s="122"/>
      <c r="E13" s="122"/>
      <c r="F13" s="122"/>
      <c r="G13" s="122"/>
      <c r="H13" s="122"/>
    </row>
    <row r="14" spans="2:10" ht="15" customHeight="1">
      <c r="B14" s="6"/>
      <c r="C14" s="2" t="s">
        <v>5</v>
      </c>
      <c r="D14" s="122"/>
      <c r="E14" s="122"/>
      <c r="F14" s="122"/>
      <c r="G14" s="122"/>
      <c r="H14" s="122"/>
    </row>
    <row r="15" spans="2:10" ht="15" customHeight="1">
      <c r="B15" s="6"/>
      <c r="C15" s="2" t="s">
        <v>6</v>
      </c>
      <c r="D15" s="122"/>
      <c r="E15" s="122"/>
      <c r="F15" s="122"/>
      <c r="G15" s="122"/>
      <c r="H15" s="122"/>
    </row>
    <row r="16" spans="2:10" ht="15" customHeight="1">
      <c r="B16" s="6"/>
      <c r="C16" s="2" t="s">
        <v>7</v>
      </c>
      <c r="D16" s="122"/>
      <c r="E16" s="122"/>
      <c r="F16" s="122"/>
      <c r="G16" s="122"/>
      <c r="H16" s="122"/>
    </row>
    <row r="17" spans="2:8" ht="15" customHeight="1">
      <c r="B17" s="6"/>
      <c r="C17" s="2" t="s">
        <v>37</v>
      </c>
      <c r="D17" s="122"/>
      <c r="E17" s="122"/>
      <c r="F17" s="122"/>
      <c r="G17" s="122"/>
      <c r="H17" s="122"/>
    </row>
    <row r="18" spans="2:8" ht="15" customHeight="1">
      <c r="B18" s="6"/>
      <c r="C18" s="2" t="s">
        <v>8</v>
      </c>
      <c r="D18" s="122"/>
      <c r="E18" s="122"/>
      <c r="F18" s="122"/>
      <c r="G18" s="122"/>
      <c r="H18" s="122"/>
    </row>
    <row r="19" spans="2:8" ht="15" customHeight="1">
      <c r="B19" s="6"/>
      <c r="C19" s="2" t="s">
        <v>9</v>
      </c>
      <c r="D19" s="122"/>
      <c r="E19" s="122"/>
      <c r="F19" s="122"/>
      <c r="G19" s="122"/>
      <c r="H19" s="122"/>
    </row>
    <row r="20" spans="2:8" ht="15" customHeight="1">
      <c r="B20" s="6"/>
      <c r="C20" s="2" t="s">
        <v>10</v>
      </c>
      <c r="D20" s="122"/>
      <c r="E20" s="122"/>
      <c r="F20" s="122"/>
      <c r="G20" s="122"/>
      <c r="H20" s="122"/>
    </row>
    <row r="21" spans="2:8" ht="15" customHeight="1">
      <c r="B21" s="6"/>
      <c r="C21" s="3" t="s">
        <v>11</v>
      </c>
      <c r="D21" s="122"/>
      <c r="E21" s="122"/>
      <c r="F21" s="122"/>
      <c r="G21" s="122"/>
      <c r="H21" s="122"/>
    </row>
    <row r="22" spans="2:8" ht="15" customHeight="1">
      <c r="B22" s="4"/>
      <c r="C22" s="20" t="s">
        <v>12</v>
      </c>
      <c r="D22" s="121"/>
      <c r="E22" s="121"/>
      <c r="F22" s="121"/>
      <c r="G22" s="121"/>
      <c r="H22" s="123"/>
    </row>
    <row r="23" spans="2:8" ht="15" customHeight="1">
      <c r="B23" s="6"/>
      <c r="C23" s="2" t="s">
        <v>53</v>
      </c>
      <c r="D23" s="122"/>
      <c r="E23" s="122"/>
      <c r="F23" s="122"/>
      <c r="G23" s="122"/>
      <c r="H23" s="122"/>
    </row>
    <row r="24" spans="2:8" ht="15" customHeight="1">
      <c r="B24" s="6"/>
      <c r="C24" s="2" t="s">
        <v>13</v>
      </c>
      <c r="D24" s="122"/>
      <c r="E24" s="122"/>
      <c r="F24" s="122"/>
      <c r="G24" s="122"/>
      <c r="H24" s="122"/>
    </row>
    <row r="25" spans="2:8" ht="15" customHeight="1">
      <c r="B25" s="6"/>
      <c r="C25" s="2" t="s">
        <v>14</v>
      </c>
      <c r="D25" s="122"/>
      <c r="E25" s="122"/>
      <c r="F25" s="122"/>
      <c r="G25" s="122"/>
      <c r="H25" s="122"/>
    </row>
    <row r="26" spans="2:8" ht="15" customHeight="1">
      <c r="B26" s="6"/>
      <c r="C26" s="2" t="s">
        <v>15</v>
      </c>
      <c r="D26" s="122"/>
      <c r="E26" s="122"/>
      <c r="F26" s="122"/>
      <c r="G26" s="122"/>
      <c r="H26" s="122"/>
    </row>
    <row r="27" spans="2:8" ht="15" customHeight="1">
      <c r="B27" s="6"/>
      <c r="C27" s="2" t="s">
        <v>16</v>
      </c>
      <c r="D27" s="122"/>
      <c r="E27" s="122"/>
      <c r="F27" s="122"/>
      <c r="G27" s="122"/>
      <c r="H27" s="122"/>
    </row>
    <row r="28" spans="2:8" ht="15" customHeight="1">
      <c r="B28" s="6"/>
      <c r="C28" s="2" t="s">
        <v>71</v>
      </c>
      <c r="D28" s="122"/>
      <c r="E28" s="122"/>
      <c r="F28" s="122"/>
      <c r="G28" s="122"/>
      <c r="H28" s="122"/>
    </row>
    <row r="29" spans="2:8" ht="15" customHeight="1">
      <c r="B29" s="4"/>
      <c r="C29" s="20" t="s">
        <v>21</v>
      </c>
      <c r="D29" s="121"/>
      <c r="E29" s="121"/>
      <c r="F29" s="121"/>
      <c r="G29" s="121"/>
      <c r="H29" s="123"/>
    </row>
    <row r="30" spans="2:8" ht="15" customHeight="1">
      <c r="B30" s="8"/>
      <c r="C30" s="3" t="s">
        <v>72</v>
      </c>
      <c r="D30" s="122"/>
      <c r="E30" s="122"/>
      <c r="F30" s="122"/>
      <c r="G30" s="122"/>
      <c r="H30" s="122"/>
    </row>
    <row r="31" spans="2:8" ht="15" customHeight="1">
      <c r="B31" s="8"/>
      <c r="C31" s="3" t="s">
        <v>36</v>
      </c>
      <c r="D31" s="122"/>
      <c r="E31" s="122"/>
      <c r="F31" s="122"/>
      <c r="G31" s="122"/>
      <c r="H31" s="122"/>
    </row>
    <row r="32" spans="2:8" ht="15" customHeight="1">
      <c r="B32" s="8"/>
      <c r="C32" s="3" t="s">
        <v>39</v>
      </c>
      <c r="D32" s="122"/>
      <c r="E32" s="122"/>
      <c r="F32" s="122"/>
      <c r="G32" s="122"/>
      <c r="H32" s="122"/>
    </row>
    <row r="33" spans="2:8" ht="15" customHeight="1">
      <c r="B33" s="8"/>
      <c r="C33" s="3" t="s">
        <v>17</v>
      </c>
      <c r="D33" s="122"/>
      <c r="E33" s="122"/>
      <c r="F33" s="122"/>
      <c r="G33" s="122"/>
      <c r="H33" s="122"/>
    </row>
    <row r="34" spans="2:8" ht="15" customHeight="1">
      <c r="B34" s="11"/>
      <c r="C34" s="117" t="s">
        <v>71</v>
      </c>
      <c r="D34" s="122"/>
      <c r="E34" s="122"/>
      <c r="F34" s="122"/>
      <c r="G34" s="122"/>
      <c r="H34" s="122"/>
    </row>
    <row r="35" spans="2:8" ht="15" customHeight="1">
      <c r="D35" s="83"/>
      <c r="E35" s="83"/>
      <c r="F35" s="83"/>
      <c r="G35" s="83"/>
      <c r="H35" s="83"/>
    </row>
    <row r="36" spans="2:8" ht="15" customHeight="1">
      <c r="B36" s="7" t="s">
        <v>118</v>
      </c>
      <c r="C36" s="24"/>
      <c r="D36" s="77">
        <f>SUM(D9:D34)</f>
        <v>0</v>
      </c>
      <c r="E36" s="77">
        <f>SUM(E9:E34)</f>
        <v>0</v>
      </c>
      <c r="F36" s="77">
        <f>SUM(F9:F34)</f>
        <v>0</v>
      </c>
      <c r="G36" s="77">
        <f>SUM(G9:G34)</f>
        <v>0</v>
      </c>
      <c r="H36" s="77">
        <f>SUM(H9:H34)</f>
        <v>0</v>
      </c>
    </row>
    <row r="38" spans="2:8" ht="15" customHeight="1">
      <c r="B38" s="246" t="s">
        <v>148</v>
      </c>
      <c r="C38" s="247"/>
      <c r="D38" s="77">
        <f>'F6'!H11</f>
        <v>0</v>
      </c>
      <c r="E38" s="77">
        <f>'F6'!H13</f>
        <v>0</v>
      </c>
      <c r="F38" s="77">
        <f>'F6'!H15</f>
        <v>0</v>
      </c>
      <c r="G38" s="77">
        <f>'F6'!H16</f>
        <v>0</v>
      </c>
      <c r="H38" s="77">
        <f>'F6'!H19</f>
        <v>0</v>
      </c>
    </row>
  </sheetData>
  <sheetProtection algorithmName="SHA-512" hashValue="Ly3t3TMH7C15hvyLJnJOOhSKdfuMUdI1h7w0CwyxGCnZb1Lm3oLaEfskxMOd6+wPJ2p9925Qfjbog4ejHJBSUg==" saltValue="i5+gFEt4gy4mW1GcUJ1sPA==" spinCount="100000" sheet="1" objects="1" scenarios="1" selectLockedCells="1"/>
  <mergeCells count="3">
    <mergeCell ref="D4:H4"/>
    <mergeCell ref="B2:H2"/>
    <mergeCell ref="B38:C38"/>
  </mergeCells>
  <conditionalFormatting sqref="B2">
    <cfRule type="expression" dxfId="1" priority="7">
      <formula>$J$2="OK"</formula>
    </cfRule>
    <cfRule type="expression" dxfId="0" priority="8">
      <formula>$J$2="NOK"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F1</vt:lpstr>
      <vt:lpstr>F2 RECLA. INTERNE SAS</vt:lpstr>
      <vt:lpstr>F2 RECLA. INTERNE FHL</vt:lpstr>
      <vt:lpstr>F2 RECLA. EXTERNE</vt:lpstr>
      <vt:lpstr>F2 PRERETRAITE</vt:lpstr>
      <vt:lpstr>F4</vt:lpstr>
      <vt:lpstr>F5</vt:lpstr>
      <vt:lpstr>F6</vt:lpstr>
      <vt:lpstr>F7</vt:lpstr>
      <vt:lpstr>'F1'!Print_Area</vt:lpstr>
      <vt:lpstr>'F4'!Print_Area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u127jg / Jessica Galhardo</cp:lastModifiedBy>
  <cp:lastPrinted>2019-03-05T14:09:30Z</cp:lastPrinted>
  <dcterms:created xsi:type="dcterms:W3CDTF">2012-03-30T12:18:13Z</dcterms:created>
  <dcterms:modified xsi:type="dcterms:W3CDTF">2022-07-19T10:11:46Z</dcterms:modified>
</cp:coreProperties>
</file>